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38220" windowHeight="12915"/>
  </bookViews>
  <sheets>
    <sheet name="&lt;Бланк-заказ" sheetId="1" r:id="rId1"/>
  </sheets>
  <externalReferences>
    <externalReference r:id="rId2"/>
  </externalReferences>
  <definedNames>
    <definedName name="_xlnm.Print_Area" localSheetId="0">'&lt;Бланк-заказ'!$A$1:$M$60</definedName>
  </definedNames>
  <calcPr calcId="125725"/>
</workbook>
</file>

<file path=xl/calcChain.xml><?xml version="1.0" encoding="utf-8"?>
<calcChain xmlns="http://schemas.openxmlformats.org/spreadsheetml/2006/main">
  <c r="D55" i="1"/>
  <c r="O54"/>
  <c r="N54"/>
  <c r="M54"/>
  <c r="L54"/>
  <c r="K54"/>
  <c r="J54"/>
  <c r="I54"/>
  <c r="H54"/>
  <c r="G54"/>
  <c r="F54"/>
  <c r="E54" s="1"/>
  <c r="C54"/>
  <c r="B54"/>
  <c r="A54"/>
  <c r="O53"/>
  <c r="N53"/>
  <c r="M53"/>
  <c r="L53"/>
  <c r="K53"/>
  <c r="J53"/>
  <c r="I53"/>
  <c r="H53"/>
  <c r="G53"/>
  <c r="F53"/>
  <c r="E53" s="1"/>
  <c r="C53"/>
  <c r="B53"/>
  <c r="A53"/>
  <c r="O52"/>
  <c r="N52"/>
  <c r="M52"/>
  <c r="L52"/>
  <c r="K52"/>
  <c r="J52"/>
  <c r="I52"/>
  <c r="H52"/>
  <c r="G52"/>
  <c r="F52"/>
  <c r="E52"/>
  <c r="C52"/>
  <c r="B52"/>
  <c r="A52"/>
  <c r="J51"/>
  <c r="I51"/>
  <c r="H51"/>
  <c r="G51"/>
  <c r="F51"/>
  <c r="E51" s="1"/>
  <c r="C51"/>
  <c r="B51"/>
  <c r="A51"/>
  <c r="J50"/>
  <c r="I50"/>
  <c r="H50"/>
  <c r="G50"/>
  <c r="F50"/>
  <c r="E50" s="1"/>
  <c r="C50"/>
  <c r="B50"/>
  <c r="A50"/>
  <c r="J49"/>
  <c r="I49"/>
  <c r="H49"/>
  <c r="G49"/>
  <c r="F49"/>
  <c r="E49"/>
  <c r="C49"/>
  <c r="B49"/>
  <c r="A49"/>
  <c r="J48"/>
  <c r="I48"/>
  <c r="H48"/>
  <c r="G48"/>
  <c r="F48"/>
  <c r="E48" s="1"/>
  <c r="C48"/>
  <c r="B48"/>
  <c r="A48"/>
  <c r="J47"/>
  <c r="I47"/>
  <c r="H47"/>
  <c r="G47"/>
  <c r="F47"/>
  <c r="E47"/>
  <c r="C47"/>
  <c r="B47"/>
  <c r="A47"/>
  <c r="P46"/>
  <c r="O46"/>
  <c r="N46"/>
  <c r="M46"/>
  <c r="L46"/>
  <c r="K46"/>
  <c r="J46"/>
  <c r="I46"/>
  <c r="H46"/>
  <c r="G46"/>
  <c r="F46"/>
  <c r="E46" s="1"/>
  <c r="C46"/>
  <c r="B46"/>
  <c r="A46"/>
  <c r="P45"/>
  <c r="O45"/>
  <c r="N45"/>
  <c r="M45"/>
  <c r="L45"/>
  <c r="K45"/>
  <c r="J45"/>
  <c r="I45"/>
  <c r="H45"/>
  <c r="G45"/>
  <c r="F45"/>
  <c r="E45"/>
  <c r="C45"/>
  <c r="B45"/>
  <c r="A45"/>
  <c r="P44"/>
  <c r="O44"/>
  <c r="N44"/>
  <c r="M44"/>
  <c r="L44"/>
  <c r="K44"/>
  <c r="J44"/>
  <c r="I44"/>
  <c r="H44"/>
  <c r="G44"/>
  <c r="F44"/>
  <c r="E44" s="1"/>
  <c r="C44"/>
  <c r="B44"/>
  <c r="A44"/>
  <c r="P43"/>
  <c r="O43"/>
  <c r="N43"/>
  <c r="M43"/>
  <c r="L43"/>
  <c r="K43"/>
  <c r="J43"/>
  <c r="I43"/>
  <c r="H43"/>
  <c r="G43"/>
  <c r="C43"/>
  <c r="A43"/>
  <c r="P42"/>
  <c r="O42"/>
  <c r="N42"/>
  <c r="M42"/>
  <c r="L42"/>
  <c r="K42"/>
  <c r="J42"/>
  <c r="I42"/>
  <c r="H42"/>
  <c r="G42"/>
  <c r="F42"/>
  <c r="E42"/>
  <c r="C42"/>
  <c r="B42"/>
  <c r="A42"/>
  <c r="P41"/>
  <c r="O41"/>
  <c r="N41"/>
  <c r="M41"/>
  <c r="L41"/>
  <c r="K41"/>
  <c r="J41"/>
  <c r="I41"/>
  <c r="H41"/>
  <c r="G41"/>
  <c r="F41"/>
  <c r="E41" s="1"/>
  <c r="C41"/>
  <c r="B41"/>
  <c r="A41"/>
  <c r="P40"/>
  <c r="O40"/>
  <c r="N40"/>
  <c r="M40"/>
  <c r="L40"/>
  <c r="K40"/>
  <c r="J40"/>
  <c r="I40"/>
  <c r="H40"/>
  <c r="G40"/>
  <c r="F40"/>
  <c r="E40"/>
  <c r="C40"/>
  <c r="B40"/>
  <c r="A40"/>
  <c r="P39"/>
  <c r="O39"/>
  <c r="N39"/>
  <c r="M39"/>
  <c r="L39"/>
  <c r="K39"/>
  <c r="J39"/>
  <c r="I39"/>
  <c r="H39"/>
  <c r="G39"/>
  <c r="F39"/>
  <c r="E39" s="1"/>
  <c r="C39"/>
  <c r="B39"/>
  <c r="A39"/>
  <c r="P38"/>
  <c r="O38"/>
  <c r="N38"/>
  <c r="M38"/>
  <c r="L38"/>
  <c r="K38"/>
  <c r="J38"/>
  <c r="I38"/>
  <c r="H38"/>
  <c r="G38"/>
  <c r="F38"/>
  <c r="E38" s="1"/>
  <c r="C38"/>
  <c r="B38"/>
  <c r="A38"/>
  <c r="P37"/>
  <c r="O37"/>
  <c r="N37"/>
  <c r="M37"/>
  <c r="L37"/>
  <c r="K37"/>
  <c r="J37"/>
  <c r="I37"/>
  <c r="H37"/>
  <c r="G37"/>
  <c r="C37"/>
  <c r="A37"/>
  <c r="P36"/>
  <c r="O36"/>
  <c r="N36"/>
  <c r="M36"/>
  <c r="L36"/>
  <c r="K36"/>
  <c r="J36"/>
  <c r="I36"/>
  <c r="H36"/>
  <c r="G36"/>
  <c r="F36"/>
  <c r="E36" s="1"/>
  <c r="C36"/>
  <c r="B36"/>
  <c r="A36"/>
  <c r="P35"/>
  <c r="O35"/>
  <c r="N35"/>
  <c r="M35"/>
  <c r="L35"/>
  <c r="K35"/>
  <c r="J35"/>
  <c r="I35"/>
  <c r="H35"/>
  <c r="G35"/>
  <c r="F35"/>
  <c r="E35"/>
  <c r="C35"/>
  <c r="B35"/>
  <c r="A35"/>
  <c r="P34"/>
  <c r="O34"/>
  <c r="N34"/>
  <c r="M34"/>
  <c r="L34"/>
  <c r="K34"/>
  <c r="J34"/>
  <c r="I34"/>
  <c r="H34"/>
  <c r="G34"/>
  <c r="F34"/>
  <c r="E34" s="1"/>
  <c r="C34"/>
  <c r="B34"/>
  <c r="A34"/>
  <c r="P33"/>
  <c r="O33"/>
  <c r="N33"/>
  <c r="M33"/>
  <c r="L33"/>
  <c r="K33"/>
  <c r="J33"/>
  <c r="I33"/>
  <c r="H33"/>
  <c r="G33"/>
  <c r="F33"/>
  <c r="E33" s="1"/>
  <c r="C33"/>
  <c r="B33"/>
  <c r="A33"/>
  <c r="P32"/>
  <c r="O32"/>
  <c r="N32"/>
  <c r="M32"/>
  <c r="L32"/>
  <c r="K32"/>
  <c r="J32"/>
  <c r="I32"/>
  <c r="H32"/>
  <c r="G32"/>
  <c r="F32"/>
  <c r="E32"/>
  <c r="C32"/>
  <c r="B32"/>
  <c r="A32"/>
  <c r="P31"/>
  <c r="O31"/>
  <c r="N31"/>
  <c r="M31"/>
  <c r="L31"/>
  <c r="K31"/>
  <c r="J31"/>
  <c r="I31"/>
  <c r="H31"/>
  <c r="G31"/>
  <c r="F31"/>
  <c r="E31"/>
  <c r="C31"/>
  <c r="B31"/>
  <c r="A31"/>
  <c r="P30"/>
  <c r="O30"/>
  <c r="N30"/>
  <c r="M30"/>
  <c r="L30"/>
  <c r="K30"/>
  <c r="J30"/>
  <c r="I30"/>
  <c r="H30"/>
  <c r="G30"/>
  <c r="F30"/>
  <c r="E30" s="1"/>
  <c r="C30"/>
  <c r="B30"/>
  <c r="A30"/>
  <c r="P29"/>
  <c r="O29"/>
  <c r="N29"/>
  <c r="M29"/>
  <c r="L29"/>
  <c r="K29"/>
  <c r="J29"/>
  <c r="I29"/>
  <c r="H29"/>
  <c r="G29"/>
  <c r="F29"/>
  <c r="E29"/>
  <c r="C29"/>
  <c r="B29"/>
  <c r="A29"/>
  <c r="P28"/>
  <c r="O28"/>
  <c r="N28"/>
  <c r="M28"/>
  <c r="L28"/>
  <c r="K28"/>
  <c r="J28"/>
  <c r="I28"/>
  <c r="H28"/>
  <c r="G28"/>
  <c r="C28"/>
  <c r="A28"/>
  <c r="P27"/>
  <c r="O27"/>
  <c r="N27"/>
  <c r="M27"/>
  <c r="L27"/>
  <c r="K27"/>
  <c r="J27"/>
  <c r="I27"/>
  <c r="H27"/>
  <c r="G27"/>
  <c r="F27"/>
  <c r="E27"/>
  <c r="C27"/>
  <c r="B27"/>
  <c r="A27"/>
  <c r="P26"/>
  <c r="O26"/>
  <c r="N26"/>
  <c r="M26"/>
  <c r="L26"/>
  <c r="K26"/>
  <c r="J26"/>
  <c r="I26"/>
  <c r="H26"/>
  <c r="G26"/>
  <c r="F26"/>
  <c r="E26" s="1"/>
  <c r="C26"/>
  <c r="B26"/>
  <c r="A26"/>
  <c r="P25"/>
  <c r="O25"/>
  <c r="N25"/>
  <c r="M25"/>
  <c r="L25"/>
  <c r="K25"/>
  <c r="J25"/>
  <c r="I25"/>
  <c r="H25"/>
  <c r="G25"/>
  <c r="F25"/>
  <c r="E25"/>
  <c r="C25"/>
  <c r="B25"/>
  <c r="A25"/>
  <c r="P24"/>
  <c r="O24"/>
  <c r="N24"/>
  <c r="M24"/>
  <c r="L24"/>
  <c r="K24"/>
  <c r="J24"/>
  <c r="I24"/>
  <c r="H24"/>
  <c r="G24"/>
  <c r="C24"/>
  <c r="A24"/>
  <c r="P23"/>
  <c r="O23"/>
  <c r="N23"/>
  <c r="M23"/>
  <c r="L23"/>
  <c r="K23"/>
  <c r="J23"/>
  <c r="I23"/>
  <c r="H23"/>
  <c r="G23"/>
  <c r="F23"/>
  <c r="E23" s="1"/>
  <c r="C23"/>
  <c r="B23"/>
  <c r="A23"/>
  <c r="P22"/>
  <c r="O22"/>
  <c r="N22"/>
  <c r="M22"/>
  <c r="L22"/>
  <c r="K22"/>
  <c r="J22"/>
  <c r="I22"/>
  <c r="H22"/>
  <c r="G22"/>
  <c r="F22"/>
  <c r="E22"/>
  <c r="C22"/>
  <c r="B22"/>
  <c r="A22"/>
  <c r="P21"/>
  <c r="O21"/>
  <c r="N21"/>
  <c r="M21"/>
  <c r="L21"/>
  <c r="K21"/>
  <c r="J21"/>
  <c r="I21"/>
  <c r="H21"/>
  <c r="G21"/>
  <c r="F21"/>
  <c r="E21" s="1"/>
  <c r="C21"/>
  <c r="B21"/>
  <c r="A21"/>
  <c r="P20"/>
  <c r="O20"/>
  <c r="N20"/>
  <c r="M20"/>
  <c r="L20"/>
  <c r="K20"/>
  <c r="J20"/>
  <c r="I20"/>
  <c r="H20"/>
  <c r="G20"/>
  <c r="F20"/>
  <c r="E20"/>
  <c r="C20"/>
  <c r="B20"/>
  <c r="A20"/>
  <c r="P19"/>
  <c r="O19"/>
  <c r="N19"/>
  <c r="M19"/>
  <c r="L19"/>
  <c r="K19"/>
  <c r="J19"/>
  <c r="I19"/>
  <c r="H19"/>
  <c r="G19"/>
  <c r="F19"/>
  <c r="E19" s="1"/>
  <c r="C19"/>
  <c r="B19"/>
  <c r="A19"/>
  <c r="P18"/>
  <c r="O18"/>
  <c r="N18"/>
  <c r="M18"/>
  <c r="L18"/>
  <c r="K18"/>
  <c r="J18"/>
  <c r="I18"/>
  <c r="H18"/>
  <c r="G18"/>
  <c r="F18"/>
  <c r="E18" s="1"/>
  <c r="C18"/>
  <c r="B18"/>
  <c r="A18"/>
  <c r="P17"/>
  <c r="O17"/>
  <c r="N17"/>
  <c r="M17"/>
  <c r="L17"/>
  <c r="K17"/>
  <c r="J17"/>
  <c r="I17"/>
  <c r="H17"/>
  <c r="G17"/>
  <c r="F17"/>
  <c r="E17"/>
  <c r="C17"/>
  <c r="B17"/>
  <c r="A17"/>
  <c r="P16"/>
  <c r="O16"/>
  <c r="N16"/>
  <c r="M16"/>
  <c r="L16"/>
  <c r="K16"/>
  <c r="J16"/>
  <c r="I16"/>
  <c r="H16"/>
  <c r="G16"/>
  <c r="F16"/>
  <c r="E16" s="1"/>
  <c r="C16"/>
  <c r="B16"/>
  <c r="A16"/>
  <c r="P15"/>
  <c r="O15"/>
  <c r="N15"/>
  <c r="M15"/>
  <c r="L15"/>
  <c r="K15"/>
  <c r="J15"/>
  <c r="I15"/>
  <c r="H15"/>
  <c r="G15"/>
  <c r="F15"/>
  <c r="E15" s="1"/>
  <c r="C15"/>
  <c r="B15"/>
  <c r="A15"/>
  <c r="P14"/>
  <c r="O14"/>
  <c r="N14"/>
  <c r="M14"/>
  <c r="L14"/>
  <c r="K14"/>
  <c r="J14"/>
  <c r="I14"/>
  <c r="H14"/>
  <c r="G14"/>
  <c r="F14"/>
  <c r="E14"/>
  <c r="C14"/>
  <c r="B14"/>
  <c r="A14"/>
  <c r="P13"/>
  <c r="O13"/>
  <c r="N13"/>
  <c r="M13"/>
  <c r="L13"/>
  <c r="K13"/>
  <c r="J13"/>
  <c r="I13"/>
  <c r="H13"/>
  <c r="G13"/>
  <c r="F13"/>
  <c r="E13" s="1"/>
  <c r="E56" s="1"/>
  <c r="C13"/>
  <c r="B13"/>
  <c r="A13"/>
  <c r="P12"/>
  <c r="O12"/>
  <c r="N12"/>
  <c r="M12"/>
  <c r="L12"/>
  <c r="K12"/>
  <c r="J12"/>
  <c r="I12"/>
  <c r="H12"/>
  <c r="G12"/>
  <c r="F12"/>
  <c r="E12"/>
  <c r="C12"/>
  <c r="B12"/>
  <c r="A12"/>
  <c r="C11"/>
</calcChain>
</file>

<file path=xl/sharedStrings.xml><?xml version="1.0" encoding="utf-8"?>
<sst xmlns="http://schemas.openxmlformats.org/spreadsheetml/2006/main" count="30" uniqueCount="30">
  <si>
    <t>Заполните поля выделенные желтым цветом и отправьте на e-mail:spring@polymer.dp.ua</t>
  </si>
  <si>
    <t>введите предпочитаемую компанию перевозчик:</t>
  </si>
  <si>
    <t>укажите город и отделение получателя:</t>
  </si>
  <si>
    <t>введите Ф.И.О. получателя:</t>
  </si>
  <si>
    <t>укажите номер тел. получателя:</t>
  </si>
  <si>
    <t>дополнительная информация:</t>
  </si>
  <si>
    <t>№
п/п</t>
  </si>
  <si>
    <t>Артикул</t>
  </si>
  <si>
    <t>Наименование</t>
  </si>
  <si>
    <t>Укажите
количество
в штуках</t>
  </si>
  <si>
    <t>Сумма
грн.</t>
  </si>
  <si>
    <t>Цена
грн.</t>
  </si>
  <si>
    <t>Объем мл. /
Размер в мм.</t>
  </si>
  <si>
    <t>Ø
мм.</t>
  </si>
  <si>
    <t>Размер мм.</t>
  </si>
  <si>
    <t>Вес
г.</t>
  </si>
  <si>
    <t>Мате-
риал</t>
  </si>
  <si>
    <t>Штрих код</t>
  </si>
  <si>
    <t>I</t>
  </si>
  <si>
    <t>II</t>
  </si>
  <si>
    <t>III</t>
  </si>
  <si>
    <t>L</t>
  </si>
  <si>
    <t>W</t>
  </si>
  <si>
    <t>H</t>
  </si>
  <si>
    <t>Всего количество:</t>
  </si>
  <si>
    <t>шт.</t>
  </si>
  <si>
    <t>Сумма без скидки:</t>
  </si>
  <si>
    <t>грн.</t>
  </si>
  <si>
    <t>минимальная сумма оптового заказа 500 грн.</t>
  </si>
  <si>
    <r>
      <t xml:space="preserve">&gt; </t>
    </r>
    <r>
      <rPr>
        <b/>
        <sz val="8"/>
        <color theme="1" tint="0.34998626667073579"/>
        <rFont val="Tahoma"/>
        <family val="2"/>
        <charset val="204"/>
      </rPr>
      <t>1000</t>
    </r>
    <r>
      <rPr>
        <sz val="8"/>
        <color theme="1" tint="0.34998626667073579"/>
        <rFont val="Tahoma"/>
        <family val="2"/>
        <charset val="204"/>
      </rPr>
      <t xml:space="preserve"> грн. скидка - 3 %
&gt; </t>
    </r>
    <r>
      <rPr>
        <b/>
        <sz val="8"/>
        <color theme="1" tint="0.34998626667073579"/>
        <rFont val="Tahoma"/>
        <family val="2"/>
        <charset val="204"/>
      </rPr>
      <t>2000</t>
    </r>
    <r>
      <rPr>
        <sz val="8"/>
        <color theme="1" tint="0.34998626667073579"/>
        <rFont val="Tahoma"/>
        <family val="2"/>
        <charset val="204"/>
      </rPr>
      <t xml:space="preserve"> грн. скидка - 5 %
&gt; </t>
    </r>
    <r>
      <rPr>
        <b/>
        <sz val="8"/>
        <color theme="1" tint="0.34998626667073579"/>
        <rFont val="Tahoma"/>
        <family val="2"/>
        <charset val="204"/>
      </rPr>
      <t>3000</t>
    </r>
    <r>
      <rPr>
        <sz val="8"/>
        <color theme="1" tint="0.34998626667073579"/>
        <rFont val="Tahoma"/>
        <family val="2"/>
        <charset val="204"/>
      </rPr>
      <t xml:space="preserve"> грн. скидка - 8 %</t>
    </r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</si>
</sst>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15">
    <font>
      <sz val="11"/>
      <color theme="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8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9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 tint="0.34998626667073579"/>
      <name val="Tahoma"/>
      <family val="2"/>
      <charset val="204"/>
    </font>
    <font>
      <b/>
      <sz val="10"/>
      <name val="Arial"/>
      <family val="2"/>
      <charset val="204"/>
    </font>
    <font>
      <b/>
      <sz val="8"/>
      <color theme="1" tint="0.3499862666707357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E4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" fontId="2" fillId="2" borderId="1" xfId="0" applyNumberFormat="1" applyFont="1" applyFill="1" applyBorder="1" applyAlignment="1" applyProtection="1">
      <alignment horizontal="left" vertical="center"/>
      <protection locked="0"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1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left" vertical="center"/>
      <protection hidden="1"/>
    </xf>
    <xf numFmtId="1" fontId="9" fillId="4" borderId="13" xfId="0" applyNumberFormat="1" applyFont="1" applyFill="1" applyBorder="1" applyAlignment="1" applyProtection="1">
      <alignment horizontal="center" vertical="center"/>
      <protection hidden="1"/>
    </xf>
    <xf numFmtId="4" fontId="9" fillId="4" borderId="13" xfId="0" applyNumberFormat="1" applyFont="1" applyFill="1" applyBorder="1" applyAlignment="1" applyProtection="1">
      <alignment horizontal="right" vertical="center"/>
      <protection hidden="1"/>
    </xf>
    <xf numFmtId="2" fontId="10" fillId="4" borderId="13" xfId="0" applyNumberFormat="1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1" fontId="7" fillId="2" borderId="1" xfId="0" applyNumberFormat="1" applyFont="1" applyFill="1" applyBorder="1" applyAlignment="1" applyProtection="1">
      <alignment horizontal="center" vertical="center"/>
      <protection locked="0" hidden="1"/>
    </xf>
    <xf numFmtId="4" fontId="7" fillId="0" borderId="1" xfId="0" applyNumberFormat="1" applyFont="1" applyFill="1" applyBorder="1" applyAlignment="1" applyProtection="1">
      <alignment horizontal="right" vertical="center"/>
      <protection hidden="1"/>
    </xf>
    <xf numFmtId="2" fontId="5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 vertical="center"/>
      <protection hidden="1"/>
    </xf>
    <xf numFmtId="1" fontId="9" fillId="4" borderId="0" xfId="0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right" vertical="center"/>
      <protection hidden="1"/>
    </xf>
    <xf numFmtId="2" fontId="7" fillId="4" borderId="0" xfId="0" applyNumberFormat="1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left" vertical="center"/>
      <protection hidden="1"/>
    </xf>
    <xf numFmtId="1" fontId="7" fillId="2" borderId="26" xfId="0" applyNumberFormat="1" applyFont="1" applyFill="1" applyBorder="1" applyAlignment="1" applyProtection="1">
      <alignment horizontal="center" vertical="center"/>
      <protection locked="0" hidden="1"/>
    </xf>
    <xf numFmtId="4" fontId="7" fillId="0" borderId="26" xfId="0" applyNumberFormat="1" applyFont="1" applyFill="1" applyBorder="1" applyAlignment="1" applyProtection="1">
      <alignment horizontal="right" vertical="center"/>
      <protection hidden="1"/>
    </xf>
    <xf numFmtId="2" fontId="5" fillId="0" borderId="26" xfId="0" applyNumberFormat="1" applyFont="1" applyFill="1" applyBorder="1" applyAlignment="1" applyProtection="1">
      <alignment horizontal="righ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 applyProtection="1">
      <alignment horizontal="right" vertical="center"/>
      <protection hidden="1"/>
    </xf>
    <xf numFmtId="4" fontId="13" fillId="0" borderId="0" xfId="0" applyNumberFormat="1" applyFont="1" applyBorder="1" applyAlignment="1" applyProtection="1">
      <alignment horizontal="right" vertical="center"/>
      <protection hidden="1"/>
    </xf>
    <xf numFmtId="2" fontId="13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 applyProtection="1">
      <alignment horizontal="left" wrapText="1"/>
      <protection hidden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locked="0"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_spring%2004_2020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&lt;Бланк-заказ"/>
      <sheetName val="Главная"/>
      <sheetName val="для оплаты"/>
      <sheetName val="упаковочный лист"/>
      <sheetName val="Славик"/>
      <sheetName val="скидки"/>
      <sheetName val="История цены"/>
      <sheetName val="статистика"/>
    </sheetNames>
    <sheetDataSet>
      <sheetData sheetId="0"/>
      <sheetData sheetId="1"/>
      <sheetData sheetId="2">
        <row r="5">
          <cell r="D5" t="str">
            <v>Миски для кошек и собак</v>
          </cell>
        </row>
        <row r="6">
          <cell r="B6">
            <v>1</v>
          </cell>
          <cell r="C6">
            <v>100</v>
          </cell>
          <cell r="D6" t="str">
            <v>Миска № 0</v>
          </cell>
          <cell r="H6">
            <v>6.12</v>
          </cell>
          <cell r="K6">
            <v>170</v>
          </cell>
          <cell r="N6">
            <v>110</v>
          </cell>
          <cell r="Q6">
            <v>40</v>
          </cell>
          <cell r="S6" t="str">
            <v>PP</v>
          </cell>
        </row>
        <row r="7">
          <cell r="B7">
            <v>2</v>
          </cell>
          <cell r="C7">
            <v>101</v>
          </cell>
          <cell r="D7" t="str">
            <v>Миска № 1</v>
          </cell>
          <cell r="H7">
            <v>8.76</v>
          </cell>
          <cell r="K7">
            <v>250</v>
          </cell>
          <cell r="N7">
            <v>140</v>
          </cell>
          <cell r="Q7">
            <v>50</v>
          </cell>
          <cell r="S7" t="str">
            <v>PP</v>
          </cell>
        </row>
        <row r="8">
          <cell r="B8">
            <v>3</v>
          </cell>
          <cell r="C8">
            <v>102</v>
          </cell>
          <cell r="D8" t="str">
            <v>Миска № 2</v>
          </cell>
          <cell r="H8">
            <v>9.48</v>
          </cell>
          <cell r="K8">
            <v>450</v>
          </cell>
          <cell r="N8">
            <v>170</v>
          </cell>
          <cell r="Q8">
            <v>55</v>
          </cell>
          <cell r="S8" t="str">
            <v>PP</v>
          </cell>
        </row>
        <row r="9">
          <cell r="B9">
            <v>4</v>
          </cell>
          <cell r="C9">
            <v>103</v>
          </cell>
          <cell r="D9" t="str">
            <v>Миска № 3</v>
          </cell>
          <cell r="H9">
            <v>14.28</v>
          </cell>
          <cell r="K9">
            <v>1150</v>
          </cell>
          <cell r="N9">
            <v>230</v>
          </cell>
          <cell r="Q9">
            <v>70</v>
          </cell>
          <cell r="S9" t="str">
            <v>PP</v>
          </cell>
        </row>
        <row r="10">
          <cell r="B10">
            <v>5</v>
          </cell>
          <cell r="C10">
            <v>104</v>
          </cell>
          <cell r="D10" t="str">
            <v>Миска № 4</v>
          </cell>
          <cell r="H10">
            <v>23.4</v>
          </cell>
          <cell r="K10">
            <v>2000</v>
          </cell>
          <cell r="N10">
            <v>260</v>
          </cell>
          <cell r="Q10">
            <v>90</v>
          </cell>
          <cell r="S10" t="str">
            <v>PP</v>
          </cell>
        </row>
        <row r="11">
          <cell r="B11">
            <v>6</v>
          </cell>
          <cell r="C11">
            <v>201</v>
          </cell>
          <cell r="D11" t="str">
            <v>Миска из 2-х секций № 1</v>
          </cell>
          <cell r="H11">
            <v>5.4</v>
          </cell>
          <cell r="K11">
            <v>80</v>
          </cell>
          <cell r="L11">
            <v>150</v>
          </cell>
          <cell r="O11">
            <v>190</v>
          </cell>
          <cell r="P11">
            <v>135</v>
          </cell>
          <cell r="Q11">
            <v>35</v>
          </cell>
          <cell r="S11" t="str">
            <v>PP</v>
          </cell>
        </row>
        <row r="12">
          <cell r="B12">
            <v>7</v>
          </cell>
          <cell r="C12">
            <v>202</v>
          </cell>
          <cell r="D12" t="str">
            <v>Миска из 2-х секций № 2</v>
          </cell>
          <cell r="H12">
            <v>12.48</v>
          </cell>
          <cell r="K12">
            <v>200</v>
          </cell>
          <cell r="L12">
            <v>300</v>
          </cell>
          <cell r="O12">
            <v>235</v>
          </cell>
          <cell r="P12">
            <v>160</v>
          </cell>
          <cell r="Q12">
            <v>50</v>
          </cell>
          <cell r="S12" t="str">
            <v>PP</v>
          </cell>
        </row>
        <row r="13">
          <cell r="B13">
            <v>8</v>
          </cell>
          <cell r="C13">
            <v>203</v>
          </cell>
          <cell r="D13" t="str">
            <v>Миска из 2-х секций № 3</v>
          </cell>
          <cell r="H13">
            <v>18</v>
          </cell>
          <cell r="K13">
            <v>350</v>
          </cell>
          <cell r="L13">
            <v>550</v>
          </cell>
          <cell r="O13">
            <v>295</v>
          </cell>
          <cell r="P13">
            <v>190</v>
          </cell>
          <cell r="Q13">
            <v>60</v>
          </cell>
          <cell r="S13" t="str">
            <v>PP</v>
          </cell>
        </row>
        <row r="14">
          <cell r="B14">
            <v>9</v>
          </cell>
          <cell r="C14">
            <v>301</v>
          </cell>
          <cell r="D14" t="str">
            <v>Миска Тройная</v>
          </cell>
          <cell r="H14">
            <v>12.48</v>
          </cell>
          <cell r="K14">
            <v>100</v>
          </cell>
          <cell r="L14">
            <v>250</v>
          </cell>
          <cell r="M14">
            <v>100</v>
          </cell>
          <cell r="O14">
            <v>270</v>
          </cell>
          <cell r="P14">
            <v>125</v>
          </cell>
          <cell r="Q14">
            <v>40</v>
          </cell>
          <cell r="S14" t="str">
            <v>PP</v>
          </cell>
        </row>
        <row r="15">
          <cell r="B15">
            <v>10</v>
          </cell>
          <cell r="C15">
            <v>401</v>
          </cell>
          <cell r="D15" t="str">
            <v>Миска "кот"</v>
          </cell>
          <cell r="H15">
            <v>6.36</v>
          </cell>
          <cell r="K15">
            <v>200</v>
          </cell>
          <cell r="N15">
            <v>145</v>
          </cell>
          <cell r="Q15">
            <v>35</v>
          </cell>
          <cell r="S15" t="str">
            <v>PP</v>
          </cell>
        </row>
        <row r="16">
          <cell r="B16">
            <v>11</v>
          </cell>
          <cell r="C16">
            <v>402</v>
          </cell>
          <cell r="D16" t="str">
            <v>Миска "персидский кот"</v>
          </cell>
          <cell r="H16">
            <v>8.76</v>
          </cell>
          <cell r="K16">
            <v>350</v>
          </cell>
          <cell r="N16">
            <v>175</v>
          </cell>
          <cell r="Q16">
            <v>35</v>
          </cell>
          <cell r="S16" t="str">
            <v>PP</v>
          </cell>
        </row>
        <row r="17">
          <cell r="B17">
            <v>12</v>
          </cell>
          <cell r="C17">
            <v>403</v>
          </cell>
          <cell r="D17" t="str">
            <v>Миска "спаниель"</v>
          </cell>
          <cell r="H17">
            <v>12.6</v>
          </cell>
          <cell r="K17">
            <v>550</v>
          </cell>
          <cell r="N17">
            <v>180</v>
          </cell>
          <cell r="Q17">
            <v>100</v>
          </cell>
          <cell r="S17" t="str">
            <v>PP</v>
          </cell>
        </row>
        <row r="18">
          <cell r="D18" t="str">
            <v>Миски для террариумов</v>
          </cell>
        </row>
        <row r="19">
          <cell r="B19">
            <v>13</v>
          </cell>
          <cell r="C19">
            <v>501</v>
          </cell>
          <cell r="D19" t="str">
            <v>Миска для грызунов</v>
          </cell>
          <cell r="H19">
            <v>4.4400000000000004</v>
          </cell>
          <cell r="K19">
            <v>140</v>
          </cell>
          <cell r="O19">
            <v>105</v>
          </cell>
          <cell r="P19">
            <v>75</v>
          </cell>
          <cell r="Q19">
            <v>30</v>
          </cell>
          <cell r="S19" t="str">
            <v>PP</v>
          </cell>
        </row>
        <row r="20">
          <cell r="B20">
            <v>14</v>
          </cell>
          <cell r="C20">
            <v>502</v>
          </cell>
          <cell r="D20" t="str">
            <v>Миска для морских свинок</v>
          </cell>
          <cell r="H20">
            <v>5.52</v>
          </cell>
          <cell r="K20">
            <v>140</v>
          </cell>
          <cell r="O20">
            <v>155</v>
          </cell>
          <cell r="P20">
            <v>100</v>
          </cell>
          <cell r="Q20">
            <v>30</v>
          </cell>
          <cell r="S20" t="str">
            <v>PP</v>
          </cell>
        </row>
        <row r="21">
          <cell r="B21">
            <v>15</v>
          </cell>
          <cell r="C21">
            <v>503</v>
          </cell>
          <cell r="D21" t="str">
            <v>Миска для террариума</v>
          </cell>
          <cell r="H21">
            <v>4.32</v>
          </cell>
          <cell r="K21">
            <v>30</v>
          </cell>
          <cell r="N21">
            <v>73</v>
          </cell>
          <cell r="Q21">
            <v>35</v>
          </cell>
          <cell r="S21" t="str">
            <v>PP</v>
          </cell>
        </row>
        <row r="22">
          <cell r="D22" t="str">
            <v>Для попугаев</v>
          </cell>
        </row>
        <row r="23">
          <cell r="B23">
            <v>16</v>
          </cell>
          <cell r="C23">
            <v>601</v>
          </cell>
          <cell r="D23" t="str">
            <v>Поилка для попугая "банан"</v>
          </cell>
          <cell r="H23">
            <v>6.96</v>
          </cell>
          <cell r="O23">
            <v>40</v>
          </cell>
          <cell r="P23">
            <v>40</v>
          </cell>
          <cell r="Q23">
            <v>120</v>
          </cell>
          <cell r="S23" t="str">
            <v>PE</v>
          </cell>
        </row>
        <row r="24">
          <cell r="B24">
            <v>17</v>
          </cell>
          <cell r="C24">
            <v>602</v>
          </cell>
          <cell r="D24" t="str">
            <v>Поилка для попугая "квадратная"</v>
          </cell>
          <cell r="H24">
            <v>6.96</v>
          </cell>
          <cell r="S24" t="str">
            <v>PE</v>
          </cell>
        </row>
        <row r="25">
          <cell r="B25">
            <v>18</v>
          </cell>
          <cell r="C25">
            <v>603</v>
          </cell>
          <cell r="D25" t="str">
            <v>Зеркало для попугая с колокольчиком</v>
          </cell>
          <cell r="H25">
            <v>6.15</v>
          </cell>
          <cell r="O25">
            <v>70</v>
          </cell>
          <cell r="P25">
            <v>70</v>
          </cell>
          <cell r="S25" t="str">
            <v>PP</v>
          </cell>
        </row>
        <row r="26">
          <cell r="B26">
            <v>19</v>
          </cell>
          <cell r="C26">
            <v>604</v>
          </cell>
          <cell r="D26" t="str">
            <v>Кольцо для попугая</v>
          </cell>
          <cell r="H26">
            <v>5.76</v>
          </cell>
          <cell r="N26">
            <v>130</v>
          </cell>
          <cell r="S26" t="str">
            <v>PP</v>
          </cell>
        </row>
        <row r="27">
          <cell r="B27">
            <v>20</v>
          </cell>
          <cell r="C27">
            <v>605</v>
          </cell>
          <cell r="D27" t="str">
            <v>Кольцо для попугая с колокольчиком</v>
          </cell>
          <cell r="H27">
            <v>12</v>
          </cell>
          <cell r="N27">
            <v>130</v>
          </cell>
          <cell r="S27" t="str">
            <v>PE</v>
          </cell>
        </row>
        <row r="28">
          <cell r="B28">
            <v>21</v>
          </cell>
          <cell r="C28">
            <v>606</v>
          </cell>
          <cell r="D28" t="str">
            <v>Лесенка для попугая с зеркалом</v>
          </cell>
          <cell r="H28">
            <v>6.96</v>
          </cell>
          <cell r="O28">
            <v>55</v>
          </cell>
          <cell r="Q28">
            <v>195</v>
          </cell>
          <cell r="S28" t="str">
            <v>PE</v>
          </cell>
        </row>
        <row r="29">
          <cell r="B29">
            <v>22</v>
          </cell>
          <cell r="C29">
            <v>607</v>
          </cell>
          <cell r="D29" t="str">
            <v>Лесенка трансформер</v>
          </cell>
          <cell r="H29">
            <v>13.92</v>
          </cell>
          <cell r="O29">
            <v>45</v>
          </cell>
          <cell r="Q29">
            <v>310</v>
          </cell>
          <cell r="S29" t="str">
            <v>PP</v>
          </cell>
        </row>
        <row r="30">
          <cell r="B30">
            <v>23</v>
          </cell>
          <cell r="C30">
            <v>608</v>
          </cell>
          <cell r="D30" t="str">
            <v>Лесенка сборная</v>
          </cell>
          <cell r="H30">
            <v>12</v>
          </cell>
          <cell r="O30">
            <v>45</v>
          </cell>
          <cell r="Q30">
            <v>260</v>
          </cell>
          <cell r="S30" t="str">
            <v>PE</v>
          </cell>
        </row>
        <row r="31">
          <cell r="D31" t="str">
            <v>Кормушки и поилки</v>
          </cell>
        </row>
        <row r="32">
          <cell r="B32">
            <v>24</v>
          </cell>
          <cell r="C32">
            <v>701</v>
          </cell>
          <cell r="D32" t="str">
            <v>Поилка для цыплят</v>
          </cell>
          <cell r="H32">
            <v>6.72</v>
          </cell>
          <cell r="N32">
            <v>175</v>
          </cell>
          <cell r="S32" t="str">
            <v>PE</v>
          </cell>
        </row>
        <row r="33">
          <cell r="B33">
            <v>25</v>
          </cell>
          <cell r="C33">
            <v>702</v>
          </cell>
          <cell r="D33" t="str">
            <v>Поилка для цыплят с закруткой</v>
          </cell>
          <cell r="H33">
            <v>6.72</v>
          </cell>
          <cell r="N33">
            <v>130</v>
          </cell>
          <cell r="S33" t="str">
            <v>PP</v>
          </cell>
        </row>
        <row r="34">
          <cell r="B34">
            <v>26</v>
          </cell>
          <cell r="C34">
            <v>703</v>
          </cell>
          <cell r="D34" t="str">
            <v>Кормушка для цыплят</v>
          </cell>
          <cell r="H34">
            <v>6.72</v>
          </cell>
          <cell r="N34">
            <v>175</v>
          </cell>
          <cell r="S34" t="str">
            <v>PE</v>
          </cell>
        </row>
        <row r="35">
          <cell r="B35">
            <v>27</v>
          </cell>
          <cell r="C35">
            <v>704</v>
          </cell>
          <cell r="D35" t="str">
            <v>Кормушка тонированая</v>
          </cell>
          <cell r="H35">
            <v>7.56</v>
          </cell>
          <cell r="O35">
            <v>60</v>
          </cell>
          <cell r="P35">
            <v>40</v>
          </cell>
          <cell r="Q35">
            <v>70</v>
          </cell>
          <cell r="S35" t="str">
            <v>PS</v>
          </cell>
        </row>
        <row r="36">
          <cell r="B36">
            <v>28</v>
          </cell>
          <cell r="C36">
            <v>705</v>
          </cell>
          <cell r="D36" t="str">
            <v>Кормушка универсальная</v>
          </cell>
          <cell r="H36">
            <v>5.04</v>
          </cell>
          <cell r="N36">
            <v>40</v>
          </cell>
          <cell r="Q36">
            <v>75</v>
          </cell>
          <cell r="S36" t="str">
            <v>PP</v>
          </cell>
        </row>
        <row r="37">
          <cell r="D37" t="str">
            <v>Аксессуары для животных</v>
          </cell>
        </row>
        <row r="38">
          <cell r="B38">
            <v>29</v>
          </cell>
          <cell r="C38">
            <v>801</v>
          </cell>
          <cell r="D38" t="str">
            <v>Косточка резиновая</v>
          </cell>
          <cell r="H38">
            <v>8.2799999999999994</v>
          </cell>
          <cell r="P38">
            <v>140</v>
          </cell>
          <cell r="S38" t="str">
            <v>PVC</v>
          </cell>
        </row>
        <row r="39">
          <cell r="B39">
            <v>30</v>
          </cell>
          <cell r="C39">
            <v>802</v>
          </cell>
          <cell r="D39" t="str">
            <v>Мышеловка</v>
          </cell>
          <cell r="H39">
            <v>14.4</v>
          </cell>
          <cell r="O39">
            <v>160</v>
          </cell>
          <cell r="P39">
            <v>40</v>
          </cell>
          <cell r="Q39">
            <v>40</v>
          </cell>
          <cell r="S39" t="str">
            <v>PS</v>
          </cell>
        </row>
        <row r="40">
          <cell r="B40">
            <v>31</v>
          </cell>
          <cell r="C40">
            <v>803</v>
          </cell>
          <cell r="D40" t="str">
            <v>Щетка массажная</v>
          </cell>
          <cell r="H40">
            <v>15.84</v>
          </cell>
          <cell r="O40">
            <v>135</v>
          </cell>
          <cell r="P40">
            <v>85</v>
          </cell>
          <cell r="S40" t="str">
            <v>PVC</v>
          </cell>
        </row>
        <row r="41">
          <cell r="B41">
            <v>32</v>
          </cell>
          <cell r="C41">
            <v>804</v>
          </cell>
          <cell r="D41" t="str">
            <v>Угловой туалет для террариумов</v>
          </cell>
          <cell r="H41">
            <v>9.48</v>
          </cell>
          <cell r="O41">
            <v>165</v>
          </cell>
          <cell r="P41">
            <v>110</v>
          </cell>
          <cell r="Q41">
            <v>80</v>
          </cell>
        </row>
        <row r="42">
          <cell r="B42">
            <v>33</v>
          </cell>
          <cell r="C42">
            <v>805</v>
          </cell>
          <cell r="D42" t="str">
            <v>Туалет «Днепр» мелкий с сеткой</v>
          </cell>
          <cell r="H42">
            <v>26</v>
          </cell>
          <cell r="O42">
            <v>37</v>
          </cell>
          <cell r="P42">
            <v>27</v>
          </cell>
          <cell r="Q42">
            <v>5</v>
          </cell>
        </row>
        <row r="43">
          <cell r="B43">
            <v>34</v>
          </cell>
          <cell r="C43">
            <v>808</v>
          </cell>
          <cell r="D43" t="str">
            <v>Туалет «Днепр» мелкий без сетки</v>
          </cell>
          <cell r="H43">
            <v>14.3</v>
          </cell>
        </row>
        <row r="44">
          <cell r="B44">
            <v>35</v>
          </cell>
          <cell r="C44">
            <v>806</v>
          </cell>
          <cell r="D44" t="str">
            <v>Туалет «Днепр» глубокий с сеткой</v>
          </cell>
          <cell r="H44">
            <v>48.1</v>
          </cell>
          <cell r="O44">
            <v>400</v>
          </cell>
          <cell r="P44">
            <v>270</v>
          </cell>
          <cell r="Q44">
            <v>120</v>
          </cell>
          <cell r="S44" t="str">
            <v>PP</v>
          </cell>
        </row>
        <row r="45">
          <cell r="B45">
            <v>36</v>
          </cell>
          <cell r="C45">
            <v>807</v>
          </cell>
          <cell r="D45" t="str">
            <v>Туалет «Днепр» глубокий без сетки</v>
          </cell>
          <cell r="H45">
            <v>28.6</v>
          </cell>
          <cell r="O45">
            <v>400</v>
          </cell>
          <cell r="P45">
            <v>270</v>
          </cell>
          <cell r="Q45">
            <v>120</v>
          </cell>
          <cell r="S45" t="str">
            <v>PP</v>
          </cell>
        </row>
        <row r="46">
          <cell r="B46">
            <v>37</v>
          </cell>
          <cell r="C46">
            <v>809</v>
          </cell>
          <cell r="D46" t="str">
            <v>Лопатка для туалета</v>
          </cell>
          <cell r="H46">
            <v>4.37</v>
          </cell>
          <cell r="S46" t="str">
            <v>PP</v>
          </cell>
        </row>
        <row r="47">
          <cell r="B47">
            <v>38</v>
          </cell>
          <cell r="D47" t="str">
            <v>Туалет «Модерн» глубокий с сеткой</v>
          </cell>
          <cell r="H47">
            <v>108</v>
          </cell>
          <cell r="O47">
            <v>400</v>
          </cell>
          <cell r="P47">
            <v>300</v>
          </cell>
          <cell r="Q47">
            <v>150</v>
          </cell>
        </row>
        <row r="48">
          <cell r="B48">
            <v>39</v>
          </cell>
          <cell r="D48" t="str">
            <v>Туалет «Модерн» глубокий без сетки</v>
          </cell>
          <cell r="H48">
            <v>102</v>
          </cell>
          <cell r="O48">
            <v>400</v>
          </cell>
          <cell r="P48">
            <v>300</v>
          </cell>
          <cell r="Q48">
            <v>150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Zeros="0" tabSelected="1" workbookViewId="0">
      <selection activeCell="C16" sqref="C16"/>
    </sheetView>
  </sheetViews>
  <sheetFormatPr defaultRowHeight="12.75"/>
  <cols>
    <col min="1" max="1" width="4.7109375" style="5" customWidth="1"/>
    <col min="2" max="2" width="7.7109375" style="5" customWidth="1"/>
    <col min="3" max="3" width="33.42578125" style="106" customWidth="1"/>
    <col min="4" max="4" width="10.5703125" style="107" customWidth="1"/>
    <col min="5" max="5" width="9.28515625" style="8" customWidth="1"/>
    <col min="6" max="6" width="7.28515625" style="108" bestFit="1" customWidth="1"/>
    <col min="7" max="7" width="5" style="109" bestFit="1" customWidth="1"/>
    <col min="8" max="9" width="4.7109375" style="109" customWidth="1"/>
    <col min="10" max="10" width="4.7109375" style="110" customWidth="1"/>
    <col min="11" max="13" width="4.7109375" style="2" hidden="1" customWidth="1"/>
    <col min="14" max="14" width="4.7109375" style="3" hidden="1" customWidth="1"/>
    <col min="15" max="15" width="6.7109375" style="2" hidden="1" customWidth="1"/>
    <col min="16" max="16" width="12" style="2" hidden="1" customWidth="1"/>
    <col min="17" max="16384" width="9.140625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5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6">
      <c r="C3" s="6" t="s">
        <v>1</v>
      </c>
      <c r="D3" s="7"/>
      <c r="E3" s="7"/>
      <c r="F3" s="7"/>
      <c r="G3" s="7"/>
      <c r="H3" s="7"/>
      <c r="I3" s="7"/>
      <c r="J3" s="7"/>
    </row>
    <row r="4" spans="1:16">
      <c r="C4" s="6" t="s">
        <v>2</v>
      </c>
      <c r="D4" s="7"/>
      <c r="E4" s="7"/>
      <c r="F4" s="7"/>
      <c r="G4" s="7"/>
      <c r="H4" s="7"/>
      <c r="I4" s="7"/>
      <c r="J4" s="7"/>
    </row>
    <row r="5" spans="1:16">
      <c r="C5" s="8" t="s">
        <v>3</v>
      </c>
      <c r="D5" s="7"/>
      <c r="E5" s="7"/>
      <c r="F5" s="7"/>
      <c r="G5" s="7"/>
      <c r="H5" s="7"/>
      <c r="I5" s="7"/>
      <c r="J5" s="7"/>
    </row>
    <row r="6" spans="1:16">
      <c r="C6" s="8" t="s">
        <v>4</v>
      </c>
      <c r="D6" s="7"/>
      <c r="E6" s="7"/>
      <c r="F6" s="7"/>
      <c r="G6" s="7"/>
      <c r="H6" s="7"/>
      <c r="I6" s="7"/>
      <c r="J6" s="7"/>
    </row>
    <row r="7" spans="1:16">
      <c r="C7" s="8" t="s">
        <v>5</v>
      </c>
      <c r="D7" s="9"/>
      <c r="E7" s="9"/>
      <c r="F7" s="9"/>
      <c r="G7" s="9"/>
      <c r="H7" s="9"/>
      <c r="I7" s="9"/>
      <c r="J7" s="9"/>
    </row>
    <row r="8" spans="1:16" ht="12" customHeight="1" thickBot="1">
      <c r="A8" s="10"/>
      <c r="B8" s="10"/>
      <c r="C8" s="11"/>
      <c r="D8" s="9"/>
      <c r="E8" s="9"/>
      <c r="F8" s="9"/>
      <c r="G8" s="9"/>
      <c r="H8" s="9"/>
      <c r="I8" s="9"/>
      <c r="J8" s="9"/>
    </row>
    <row r="9" spans="1:16" s="24" customFormat="1" ht="36" customHeight="1">
      <c r="A9" s="12" t="s">
        <v>6</v>
      </c>
      <c r="B9" s="13" t="s">
        <v>7</v>
      </c>
      <c r="C9" s="13" t="s">
        <v>8</v>
      </c>
      <c r="D9" s="14" t="s">
        <v>9</v>
      </c>
      <c r="E9" s="15" t="s">
        <v>10</v>
      </c>
      <c r="F9" s="16" t="s">
        <v>11</v>
      </c>
      <c r="G9" s="17" t="s">
        <v>12</v>
      </c>
      <c r="H9" s="17"/>
      <c r="I9" s="17"/>
      <c r="J9" s="18" t="s">
        <v>13</v>
      </c>
      <c r="K9" s="19" t="s">
        <v>14</v>
      </c>
      <c r="L9" s="20"/>
      <c r="M9" s="20"/>
      <c r="N9" s="21" t="s">
        <v>15</v>
      </c>
      <c r="O9" s="22" t="s">
        <v>16</v>
      </c>
      <c r="P9" s="23" t="s">
        <v>17</v>
      </c>
    </row>
    <row r="10" spans="1:16" ht="12" hidden="1" customHeight="1">
      <c r="A10" s="25"/>
      <c r="B10" s="26"/>
      <c r="C10" s="26"/>
      <c r="D10" s="27"/>
      <c r="E10" s="28"/>
      <c r="F10" s="29"/>
      <c r="G10" s="30" t="s">
        <v>18</v>
      </c>
      <c r="H10" s="30" t="s">
        <v>19</v>
      </c>
      <c r="I10" s="30" t="s">
        <v>20</v>
      </c>
      <c r="J10" s="31"/>
      <c r="K10" s="32" t="s">
        <v>21</v>
      </c>
      <c r="L10" s="33" t="s">
        <v>22</v>
      </c>
      <c r="M10" s="33" t="s">
        <v>23</v>
      </c>
      <c r="N10" s="34"/>
      <c r="O10" s="35"/>
      <c r="P10" s="36"/>
    </row>
    <row r="11" spans="1:16" ht="12.95" customHeight="1">
      <c r="A11" s="37"/>
      <c r="B11" s="38"/>
      <c r="C11" s="39" t="str">
        <f>[1]Главная!D5</f>
        <v>Миски для кошек и собак</v>
      </c>
      <c r="D11" s="40"/>
      <c r="E11" s="41"/>
      <c r="F11" s="42"/>
      <c r="G11" s="38"/>
      <c r="H11" s="38"/>
      <c r="I11" s="38"/>
      <c r="J11" s="43"/>
      <c r="K11" s="44"/>
      <c r="L11" s="44"/>
      <c r="M11" s="44"/>
      <c r="N11" s="44"/>
      <c r="O11" s="45"/>
      <c r="P11" s="46"/>
    </row>
    <row r="12" spans="1:16" ht="12.95" customHeight="1">
      <c r="A12" s="47">
        <f>[1]Главная!B6</f>
        <v>1</v>
      </c>
      <c r="B12" s="48">
        <f>[1]Главная!C6</f>
        <v>100</v>
      </c>
      <c r="C12" s="49" t="str">
        <f>[1]Главная!D6</f>
        <v>Миска № 0</v>
      </c>
      <c r="D12" s="50"/>
      <c r="E12" s="51">
        <f t="shared" ref="E12:E23" si="0">D12*F12</f>
        <v>0</v>
      </c>
      <c r="F12" s="52">
        <f>[1]Главная!H6</f>
        <v>6.12</v>
      </c>
      <c r="G12" s="30">
        <f>[1]Главная!K6</f>
        <v>170</v>
      </c>
      <c r="H12" s="30">
        <f>[1]Главная!L6</f>
        <v>0</v>
      </c>
      <c r="I12" s="30">
        <f>[1]Главная!M6</f>
        <v>0</v>
      </c>
      <c r="J12" s="31">
        <f>[1]Главная!N6</f>
        <v>110</v>
      </c>
      <c r="K12" s="32">
        <f>[1]Главная!O6</f>
        <v>0</v>
      </c>
      <c r="L12" s="33">
        <f>[1]Главная!P6</f>
        <v>0</v>
      </c>
      <c r="M12" s="33">
        <f>[1]Главная!Q6</f>
        <v>40</v>
      </c>
      <c r="N12" s="53">
        <f>[1]Главная!R6</f>
        <v>0</v>
      </c>
      <c r="O12" s="54" t="str">
        <f>[1]Главная!S6</f>
        <v>PP</v>
      </c>
      <c r="P12" s="36">
        <f>[1]Главная!T6</f>
        <v>0</v>
      </c>
    </row>
    <row r="13" spans="1:16" ht="12.95" customHeight="1">
      <c r="A13" s="47">
        <f>[1]Главная!B7</f>
        <v>2</v>
      </c>
      <c r="B13" s="48">
        <f>[1]Главная!C7</f>
        <v>101</v>
      </c>
      <c r="C13" s="49" t="str">
        <f>[1]Главная!D7</f>
        <v>Миска № 1</v>
      </c>
      <c r="D13" s="50"/>
      <c r="E13" s="51">
        <f t="shared" si="0"/>
        <v>0</v>
      </c>
      <c r="F13" s="52">
        <f>[1]Главная!H7</f>
        <v>8.76</v>
      </c>
      <c r="G13" s="30">
        <f>[1]Главная!K7</f>
        <v>250</v>
      </c>
      <c r="H13" s="30">
        <f>[1]Главная!L7</f>
        <v>0</v>
      </c>
      <c r="I13" s="30">
        <f>[1]Главная!M7</f>
        <v>0</v>
      </c>
      <c r="J13" s="31">
        <f>[1]Главная!N7</f>
        <v>140</v>
      </c>
      <c r="K13" s="32">
        <f>[1]Главная!O7</f>
        <v>0</v>
      </c>
      <c r="L13" s="33">
        <f>[1]Главная!P7</f>
        <v>0</v>
      </c>
      <c r="M13" s="33">
        <f>[1]Главная!Q7</f>
        <v>50</v>
      </c>
      <c r="N13" s="53">
        <f>[1]Главная!R7</f>
        <v>0</v>
      </c>
      <c r="O13" s="54" t="str">
        <f>[1]Главная!S7</f>
        <v>PP</v>
      </c>
      <c r="P13" s="36">
        <f>[1]Главная!T7</f>
        <v>0</v>
      </c>
    </row>
    <row r="14" spans="1:16" ht="12.95" customHeight="1">
      <c r="A14" s="47">
        <f>[1]Главная!B8</f>
        <v>3</v>
      </c>
      <c r="B14" s="48">
        <f>[1]Главная!C8</f>
        <v>102</v>
      </c>
      <c r="C14" s="49" t="str">
        <f>[1]Главная!D8</f>
        <v>Миска № 2</v>
      </c>
      <c r="D14" s="50"/>
      <c r="E14" s="51">
        <f t="shared" si="0"/>
        <v>0</v>
      </c>
      <c r="F14" s="52">
        <f>[1]Главная!H8</f>
        <v>9.48</v>
      </c>
      <c r="G14" s="30">
        <f>[1]Главная!K8</f>
        <v>450</v>
      </c>
      <c r="H14" s="30">
        <f>[1]Главная!L8</f>
        <v>0</v>
      </c>
      <c r="I14" s="30">
        <f>[1]Главная!M8</f>
        <v>0</v>
      </c>
      <c r="J14" s="31">
        <f>[1]Главная!N8</f>
        <v>170</v>
      </c>
      <c r="K14" s="32">
        <f>[1]Главная!O8</f>
        <v>0</v>
      </c>
      <c r="L14" s="33">
        <f>[1]Главная!P8</f>
        <v>0</v>
      </c>
      <c r="M14" s="33">
        <f>[1]Главная!Q8</f>
        <v>55</v>
      </c>
      <c r="N14" s="53">
        <f>[1]Главная!R8</f>
        <v>0</v>
      </c>
      <c r="O14" s="54" t="str">
        <f>[1]Главная!S8</f>
        <v>PP</v>
      </c>
      <c r="P14" s="36">
        <f>[1]Главная!T8</f>
        <v>0</v>
      </c>
    </row>
    <row r="15" spans="1:16" ht="12.95" customHeight="1">
      <c r="A15" s="47">
        <f>[1]Главная!B9</f>
        <v>4</v>
      </c>
      <c r="B15" s="48">
        <f>[1]Главная!C9</f>
        <v>103</v>
      </c>
      <c r="C15" s="49" t="str">
        <f>[1]Главная!D9</f>
        <v>Миска № 3</v>
      </c>
      <c r="D15" s="50"/>
      <c r="E15" s="51">
        <f t="shared" si="0"/>
        <v>0</v>
      </c>
      <c r="F15" s="52">
        <f>[1]Главная!H9</f>
        <v>14.28</v>
      </c>
      <c r="G15" s="30">
        <f>[1]Главная!K9</f>
        <v>1150</v>
      </c>
      <c r="H15" s="30">
        <f>[1]Главная!L9</f>
        <v>0</v>
      </c>
      <c r="I15" s="30">
        <f>[1]Главная!M9</f>
        <v>0</v>
      </c>
      <c r="J15" s="31">
        <f>[1]Главная!N9</f>
        <v>230</v>
      </c>
      <c r="K15" s="32">
        <f>[1]Главная!O9</f>
        <v>0</v>
      </c>
      <c r="L15" s="33">
        <f>[1]Главная!P9</f>
        <v>0</v>
      </c>
      <c r="M15" s="33">
        <f>[1]Главная!Q9</f>
        <v>70</v>
      </c>
      <c r="N15" s="53">
        <f>[1]Главная!R9</f>
        <v>0</v>
      </c>
      <c r="O15" s="54" t="str">
        <f>[1]Главная!S9</f>
        <v>PP</v>
      </c>
      <c r="P15" s="36">
        <f>[1]Главная!T9</f>
        <v>0</v>
      </c>
    </row>
    <row r="16" spans="1:16" ht="12.95" customHeight="1">
      <c r="A16" s="47">
        <f>[1]Главная!B10</f>
        <v>5</v>
      </c>
      <c r="B16" s="48">
        <f>[1]Главная!C10</f>
        <v>104</v>
      </c>
      <c r="C16" s="49" t="str">
        <f>[1]Главная!D10</f>
        <v>Миска № 4</v>
      </c>
      <c r="D16" s="50"/>
      <c r="E16" s="51">
        <f t="shared" si="0"/>
        <v>0</v>
      </c>
      <c r="F16" s="52">
        <f>[1]Главная!H10</f>
        <v>23.4</v>
      </c>
      <c r="G16" s="30">
        <f>[1]Главная!K10</f>
        <v>2000</v>
      </c>
      <c r="H16" s="30">
        <f>[1]Главная!L10</f>
        <v>0</v>
      </c>
      <c r="I16" s="30">
        <f>[1]Главная!M10</f>
        <v>0</v>
      </c>
      <c r="J16" s="31">
        <f>[1]Главная!N10</f>
        <v>260</v>
      </c>
      <c r="K16" s="32">
        <f>[1]Главная!O10</f>
        <v>0</v>
      </c>
      <c r="L16" s="33">
        <f>[1]Главная!P10</f>
        <v>0</v>
      </c>
      <c r="M16" s="33">
        <f>[1]Главная!Q10</f>
        <v>90</v>
      </c>
      <c r="N16" s="53">
        <f>[1]Главная!R10</f>
        <v>0</v>
      </c>
      <c r="O16" s="54" t="str">
        <f>[1]Главная!S10</f>
        <v>PP</v>
      </c>
      <c r="P16" s="36">
        <f>[1]Главная!T10</f>
        <v>0</v>
      </c>
    </row>
    <row r="17" spans="1:16" ht="12.95" customHeight="1">
      <c r="A17" s="47">
        <f>[1]Главная!B11</f>
        <v>6</v>
      </c>
      <c r="B17" s="48">
        <f>[1]Главная!C11</f>
        <v>201</v>
      </c>
      <c r="C17" s="49" t="str">
        <f>[1]Главная!D11</f>
        <v>Миска из 2-х секций № 1</v>
      </c>
      <c r="D17" s="50"/>
      <c r="E17" s="51">
        <f t="shared" si="0"/>
        <v>0</v>
      </c>
      <c r="F17" s="52">
        <f>[1]Главная!H11</f>
        <v>5.4</v>
      </c>
      <c r="G17" s="30">
        <f>[1]Главная!K11</f>
        <v>80</v>
      </c>
      <c r="H17" s="30">
        <f>[1]Главная!L11</f>
        <v>150</v>
      </c>
      <c r="I17" s="30">
        <f>[1]Главная!M11</f>
        <v>0</v>
      </c>
      <c r="J17" s="31">
        <f>[1]Главная!N11</f>
        <v>0</v>
      </c>
      <c r="K17" s="32">
        <f>[1]Главная!O11</f>
        <v>190</v>
      </c>
      <c r="L17" s="33">
        <f>[1]Главная!P11</f>
        <v>135</v>
      </c>
      <c r="M17" s="33">
        <f>[1]Главная!Q11</f>
        <v>35</v>
      </c>
      <c r="N17" s="53">
        <f>[1]Главная!R11</f>
        <v>0</v>
      </c>
      <c r="O17" s="54" t="str">
        <f>[1]Главная!S11</f>
        <v>PP</v>
      </c>
      <c r="P17" s="36">
        <f>[1]Главная!T11</f>
        <v>0</v>
      </c>
    </row>
    <row r="18" spans="1:16" ht="12.95" customHeight="1">
      <c r="A18" s="47">
        <f>[1]Главная!B12</f>
        <v>7</v>
      </c>
      <c r="B18" s="48">
        <f>[1]Главная!C12</f>
        <v>202</v>
      </c>
      <c r="C18" s="49" t="str">
        <f>[1]Главная!D12</f>
        <v>Миска из 2-х секций № 2</v>
      </c>
      <c r="D18" s="50"/>
      <c r="E18" s="51">
        <f t="shared" si="0"/>
        <v>0</v>
      </c>
      <c r="F18" s="52">
        <f>[1]Главная!H12</f>
        <v>12.48</v>
      </c>
      <c r="G18" s="30">
        <f>[1]Главная!K12</f>
        <v>200</v>
      </c>
      <c r="H18" s="30">
        <f>[1]Главная!L12</f>
        <v>300</v>
      </c>
      <c r="I18" s="30">
        <f>[1]Главная!M12</f>
        <v>0</v>
      </c>
      <c r="J18" s="31">
        <f>[1]Главная!N12</f>
        <v>0</v>
      </c>
      <c r="K18" s="32">
        <f>[1]Главная!O12</f>
        <v>235</v>
      </c>
      <c r="L18" s="33">
        <f>[1]Главная!P12</f>
        <v>160</v>
      </c>
      <c r="M18" s="33">
        <f>[1]Главная!Q12</f>
        <v>50</v>
      </c>
      <c r="N18" s="53">
        <f>[1]Главная!R12</f>
        <v>0</v>
      </c>
      <c r="O18" s="54" t="str">
        <f>[1]Главная!S12</f>
        <v>PP</v>
      </c>
      <c r="P18" s="36">
        <f>[1]Главная!T12</f>
        <v>0</v>
      </c>
    </row>
    <row r="19" spans="1:16" ht="12.95" customHeight="1">
      <c r="A19" s="47">
        <f>[1]Главная!B13</f>
        <v>8</v>
      </c>
      <c r="B19" s="48">
        <f>[1]Главная!C13</f>
        <v>203</v>
      </c>
      <c r="C19" s="49" t="str">
        <f>[1]Главная!D13</f>
        <v>Миска из 2-х секций № 3</v>
      </c>
      <c r="D19" s="50"/>
      <c r="E19" s="51">
        <f t="shared" si="0"/>
        <v>0</v>
      </c>
      <c r="F19" s="52">
        <f>[1]Главная!H13</f>
        <v>18</v>
      </c>
      <c r="G19" s="30">
        <f>[1]Главная!K13</f>
        <v>350</v>
      </c>
      <c r="H19" s="30">
        <f>[1]Главная!L13</f>
        <v>550</v>
      </c>
      <c r="I19" s="30">
        <f>[1]Главная!M13</f>
        <v>0</v>
      </c>
      <c r="J19" s="31">
        <f>[1]Главная!N13</f>
        <v>0</v>
      </c>
      <c r="K19" s="32">
        <f>[1]Главная!O13</f>
        <v>295</v>
      </c>
      <c r="L19" s="33">
        <f>[1]Главная!P13</f>
        <v>190</v>
      </c>
      <c r="M19" s="33">
        <f>[1]Главная!Q13</f>
        <v>60</v>
      </c>
      <c r="N19" s="53">
        <f>[1]Главная!R13</f>
        <v>0</v>
      </c>
      <c r="O19" s="54" t="str">
        <f>[1]Главная!S13</f>
        <v>PP</v>
      </c>
      <c r="P19" s="36">
        <f>[1]Главная!T13</f>
        <v>0</v>
      </c>
    </row>
    <row r="20" spans="1:16" ht="12.95" customHeight="1">
      <c r="A20" s="47">
        <f>[1]Главная!B14</f>
        <v>9</v>
      </c>
      <c r="B20" s="48">
        <f>[1]Главная!C14</f>
        <v>301</v>
      </c>
      <c r="C20" s="49" t="str">
        <f>[1]Главная!D14</f>
        <v>Миска Тройная</v>
      </c>
      <c r="D20" s="50"/>
      <c r="E20" s="51">
        <f t="shared" si="0"/>
        <v>0</v>
      </c>
      <c r="F20" s="52">
        <f>[1]Главная!H14</f>
        <v>12.48</v>
      </c>
      <c r="G20" s="30">
        <f>[1]Главная!K14</f>
        <v>100</v>
      </c>
      <c r="H20" s="30">
        <f>[1]Главная!L14</f>
        <v>250</v>
      </c>
      <c r="I20" s="30">
        <f>[1]Главная!M14</f>
        <v>100</v>
      </c>
      <c r="J20" s="31">
        <f>[1]Главная!N14</f>
        <v>0</v>
      </c>
      <c r="K20" s="32">
        <f>[1]Главная!O14</f>
        <v>270</v>
      </c>
      <c r="L20" s="33">
        <f>[1]Главная!P14</f>
        <v>125</v>
      </c>
      <c r="M20" s="33">
        <f>[1]Главная!Q14</f>
        <v>40</v>
      </c>
      <c r="N20" s="53">
        <f>[1]Главная!R14</f>
        <v>0</v>
      </c>
      <c r="O20" s="54" t="str">
        <f>[1]Главная!S14</f>
        <v>PP</v>
      </c>
      <c r="P20" s="36">
        <f>[1]Главная!T14</f>
        <v>0</v>
      </c>
    </row>
    <row r="21" spans="1:16" ht="12.95" customHeight="1">
      <c r="A21" s="47">
        <f>[1]Главная!B15</f>
        <v>10</v>
      </c>
      <c r="B21" s="48">
        <f>[1]Главная!C15</f>
        <v>401</v>
      </c>
      <c r="C21" s="49" t="str">
        <f>[1]Главная!D15</f>
        <v>Миска "кот"</v>
      </c>
      <c r="D21" s="50"/>
      <c r="E21" s="51">
        <f t="shared" si="0"/>
        <v>0</v>
      </c>
      <c r="F21" s="52">
        <f>[1]Главная!H15</f>
        <v>6.36</v>
      </c>
      <c r="G21" s="30">
        <f>[1]Главная!K15</f>
        <v>200</v>
      </c>
      <c r="H21" s="30">
        <f>[1]Главная!L15</f>
        <v>0</v>
      </c>
      <c r="I21" s="30">
        <f>[1]Главная!M15</f>
        <v>0</v>
      </c>
      <c r="J21" s="31">
        <f>[1]Главная!N15</f>
        <v>145</v>
      </c>
      <c r="K21" s="32">
        <f>[1]Главная!O15</f>
        <v>0</v>
      </c>
      <c r="L21" s="33">
        <f>[1]Главная!P15</f>
        <v>0</v>
      </c>
      <c r="M21" s="33">
        <f>[1]Главная!Q15</f>
        <v>35</v>
      </c>
      <c r="N21" s="53">
        <f>[1]Главная!R15</f>
        <v>0</v>
      </c>
      <c r="O21" s="54" t="str">
        <f>[1]Главная!S15</f>
        <v>PP</v>
      </c>
      <c r="P21" s="36">
        <f>[1]Главная!T15</f>
        <v>0</v>
      </c>
    </row>
    <row r="22" spans="1:16" ht="12.95" customHeight="1">
      <c r="A22" s="55">
        <f>[1]Главная!B16</f>
        <v>11</v>
      </c>
      <c r="B22" s="56">
        <f>[1]Главная!C16</f>
        <v>402</v>
      </c>
      <c r="C22" s="49" t="str">
        <f>[1]Главная!D16</f>
        <v>Миска "персидский кот"</v>
      </c>
      <c r="D22" s="50"/>
      <c r="E22" s="51">
        <f t="shared" si="0"/>
        <v>0</v>
      </c>
      <c r="F22" s="52">
        <f>[1]Главная!H16</f>
        <v>8.76</v>
      </c>
      <c r="G22" s="30">
        <f>[1]Главная!K16</f>
        <v>350</v>
      </c>
      <c r="H22" s="30">
        <f>[1]Главная!L16</f>
        <v>0</v>
      </c>
      <c r="I22" s="30">
        <f>[1]Главная!M16</f>
        <v>0</v>
      </c>
      <c r="J22" s="31">
        <f>[1]Главная!N16</f>
        <v>175</v>
      </c>
      <c r="K22" s="32">
        <f>[1]Главная!O16</f>
        <v>0</v>
      </c>
      <c r="L22" s="33">
        <f>[1]Главная!P16</f>
        <v>0</v>
      </c>
      <c r="M22" s="33">
        <f>[1]Главная!Q16</f>
        <v>35</v>
      </c>
      <c r="N22" s="53">
        <f>[1]Главная!R16</f>
        <v>0</v>
      </c>
      <c r="O22" s="54" t="str">
        <f>[1]Главная!S16</f>
        <v>PP</v>
      </c>
      <c r="P22" s="36">
        <f>[1]Главная!T16</f>
        <v>0</v>
      </c>
    </row>
    <row r="23" spans="1:16" ht="12.95" customHeight="1">
      <c r="A23" s="47">
        <f>[1]Главная!B17</f>
        <v>12</v>
      </c>
      <c r="B23" s="48">
        <f>[1]Главная!C17</f>
        <v>403</v>
      </c>
      <c r="C23" s="49" t="str">
        <f>[1]Главная!D17</f>
        <v>Миска "спаниель"</v>
      </c>
      <c r="D23" s="50"/>
      <c r="E23" s="51">
        <f t="shared" si="0"/>
        <v>0</v>
      </c>
      <c r="F23" s="52">
        <f>[1]Главная!H17</f>
        <v>12.6</v>
      </c>
      <c r="G23" s="30">
        <f>[1]Главная!K17</f>
        <v>550</v>
      </c>
      <c r="H23" s="30">
        <f>[1]Главная!L17</f>
        <v>0</v>
      </c>
      <c r="I23" s="30">
        <f>[1]Главная!M17</f>
        <v>0</v>
      </c>
      <c r="J23" s="31">
        <f>[1]Главная!N17</f>
        <v>180</v>
      </c>
      <c r="K23" s="32">
        <f>[1]Главная!O17</f>
        <v>0</v>
      </c>
      <c r="L23" s="33">
        <f>[1]Главная!P17</f>
        <v>0</v>
      </c>
      <c r="M23" s="33">
        <f>[1]Главная!Q17</f>
        <v>100</v>
      </c>
      <c r="N23" s="53">
        <f>[1]Главная!R17</f>
        <v>0</v>
      </c>
      <c r="O23" s="54" t="str">
        <f>[1]Главная!S17</f>
        <v>PP</v>
      </c>
      <c r="P23" s="36">
        <f>[1]Главная!T17</f>
        <v>0</v>
      </c>
    </row>
    <row r="24" spans="1:16" ht="12.95" customHeight="1">
      <c r="A24" s="57">
        <f>[1]Главная!B18</f>
        <v>0</v>
      </c>
      <c r="B24" s="58"/>
      <c r="C24" s="59" t="str">
        <f>[1]Главная!D18</f>
        <v>Миски для террариумов</v>
      </c>
      <c r="D24" s="60"/>
      <c r="E24" s="61"/>
      <c r="F24" s="62"/>
      <c r="G24" s="63">
        <f>[1]Главная!K18</f>
        <v>0</v>
      </c>
      <c r="H24" s="63">
        <f>[1]Главная!L18</f>
        <v>0</v>
      </c>
      <c r="I24" s="63">
        <f>[1]Главная!M18</f>
        <v>0</v>
      </c>
      <c r="J24" s="64">
        <f>[1]Главная!N18</f>
        <v>0</v>
      </c>
      <c r="K24" s="65">
        <f>[1]Главная!O18</f>
        <v>0</v>
      </c>
      <c r="L24" s="65">
        <f>[1]Главная!P18</f>
        <v>0</v>
      </c>
      <c r="M24" s="65">
        <f>[1]Главная!Q18</f>
        <v>0</v>
      </c>
      <c r="N24" s="44">
        <f>[1]Главная!R18</f>
        <v>0</v>
      </c>
      <c r="O24" s="45">
        <f>[1]Главная!S18</f>
        <v>0</v>
      </c>
      <c r="P24" s="46">
        <f>[1]Главная!T18</f>
        <v>0</v>
      </c>
    </row>
    <row r="25" spans="1:16" ht="12.95" customHeight="1">
      <c r="A25" s="47">
        <f>[1]Главная!B19</f>
        <v>13</v>
      </c>
      <c r="B25" s="48">
        <f>[1]Главная!C19</f>
        <v>501</v>
      </c>
      <c r="C25" s="49" t="str">
        <f>[1]Главная!D19</f>
        <v>Миска для грызунов</v>
      </c>
      <c r="D25" s="50"/>
      <c r="E25" s="51">
        <f>D25*F25</f>
        <v>0</v>
      </c>
      <c r="F25" s="52">
        <f>[1]Главная!H19</f>
        <v>4.4400000000000004</v>
      </c>
      <c r="G25" s="30">
        <f>[1]Главная!K19</f>
        <v>140</v>
      </c>
      <c r="H25" s="30">
        <f>[1]Главная!L19</f>
        <v>0</v>
      </c>
      <c r="I25" s="30">
        <f>[1]Главная!M19</f>
        <v>0</v>
      </c>
      <c r="J25" s="31">
        <f>[1]Главная!N19</f>
        <v>0</v>
      </c>
      <c r="K25" s="32">
        <f>[1]Главная!O19</f>
        <v>105</v>
      </c>
      <c r="L25" s="33">
        <f>[1]Главная!P19</f>
        <v>75</v>
      </c>
      <c r="M25" s="33">
        <f>[1]Главная!Q19</f>
        <v>30</v>
      </c>
      <c r="N25" s="53">
        <f>[1]Главная!R19</f>
        <v>0</v>
      </c>
      <c r="O25" s="54" t="str">
        <f>[1]Главная!S19</f>
        <v>PP</v>
      </c>
      <c r="P25" s="36">
        <f>[1]Главная!T19</f>
        <v>0</v>
      </c>
    </row>
    <row r="26" spans="1:16" ht="12.95" customHeight="1">
      <c r="A26" s="66">
        <f>[1]Главная!B20</f>
        <v>14</v>
      </c>
      <c r="B26" s="67">
        <f>[1]Главная!C20</f>
        <v>502</v>
      </c>
      <c r="C26" s="49" t="str">
        <f>[1]Главная!D20</f>
        <v>Миска для морских свинок</v>
      </c>
      <c r="D26" s="50"/>
      <c r="E26" s="51">
        <f>D26*F26</f>
        <v>0</v>
      </c>
      <c r="F26" s="52">
        <f>[1]Главная!H20</f>
        <v>5.52</v>
      </c>
      <c r="G26" s="30">
        <f>[1]Главная!K20</f>
        <v>140</v>
      </c>
      <c r="H26" s="30">
        <f>[1]Главная!L20</f>
        <v>0</v>
      </c>
      <c r="I26" s="30">
        <f>[1]Главная!M20</f>
        <v>0</v>
      </c>
      <c r="J26" s="31">
        <f>[1]Главная!N20</f>
        <v>0</v>
      </c>
      <c r="K26" s="32">
        <f>[1]Главная!O20</f>
        <v>155</v>
      </c>
      <c r="L26" s="33">
        <f>[1]Главная!P20</f>
        <v>100</v>
      </c>
      <c r="M26" s="68">
        <f>[1]Главная!Q20</f>
        <v>30</v>
      </c>
      <c r="N26" s="69">
        <f>[1]Главная!R20</f>
        <v>0</v>
      </c>
      <c r="O26" s="70" t="str">
        <f>[1]Главная!S20</f>
        <v>PP</v>
      </c>
      <c r="P26" s="36">
        <f>[1]Главная!T20</f>
        <v>0</v>
      </c>
    </row>
    <row r="27" spans="1:16" ht="12.95" customHeight="1">
      <c r="A27" s="47">
        <f>[1]Главная!B21</f>
        <v>15</v>
      </c>
      <c r="B27" s="48">
        <f>[1]Главная!C21</f>
        <v>503</v>
      </c>
      <c r="C27" s="49" t="str">
        <f>[1]Главная!D21</f>
        <v>Миска для террариума</v>
      </c>
      <c r="D27" s="50"/>
      <c r="E27" s="51">
        <f>D27*F27</f>
        <v>0</v>
      </c>
      <c r="F27" s="52">
        <f>[1]Главная!H21</f>
        <v>4.32</v>
      </c>
      <c r="G27" s="30">
        <f>[1]Главная!K21</f>
        <v>30</v>
      </c>
      <c r="H27" s="30">
        <f>[1]Главная!L21</f>
        <v>0</v>
      </c>
      <c r="I27" s="30">
        <f>[1]Главная!M21</f>
        <v>0</v>
      </c>
      <c r="J27" s="31">
        <f>[1]Главная!N21</f>
        <v>73</v>
      </c>
      <c r="K27" s="32">
        <f>[1]Главная!O21</f>
        <v>0</v>
      </c>
      <c r="L27" s="33">
        <f>[1]Главная!P21</f>
        <v>0</v>
      </c>
      <c r="M27" s="33">
        <f>[1]Главная!Q21</f>
        <v>35</v>
      </c>
      <c r="N27" s="53">
        <f>[1]Главная!R21</f>
        <v>0</v>
      </c>
      <c r="O27" s="54" t="str">
        <f>[1]Главная!S21</f>
        <v>PP</v>
      </c>
      <c r="P27" s="36">
        <f>[1]Главная!T21</f>
        <v>0</v>
      </c>
    </row>
    <row r="28" spans="1:16" ht="12.95" customHeight="1">
      <c r="A28" s="57">
        <f>[1]Главная!B22</f>
        <v>0</v>
      </c>
      <c r="B28" s="58"/>
      <c r="C28" s="59" t="str">
        <f>[1]Главная!D22</f>
        <v>Для попугаев</v>
      </c>
      <c r="D28" s="60"/>
      <c r="E28" s="61"/>
      <c r="F28" s="62"/>
      <c r="G28" s="63">
        <f>[1]Главная!K22</f>
        <v>0</v>
      </c>
      <c r="H28" s="63">
        <f>[1]Главная!L22</f>
        <v>0</v>
      </c>
      <c r="I28" s="63">
        <f>[1]Главная!M22</f>
        <v>0</v>
      </c>
      <c r="J28" s="64">
        <f>[1]Главная!N22</f>
        <v>0</v>
      </c>
      <c r="K28" s="65">
        <f>[1]Главная!O22</f>
        <v>0</v>
      </c>
      <c r="L28" s="65">
        <f>[1]Главная!P22</f>
        <v>0</v>
      </c>
      <c r="M28" s="65">
        <f>[1]Главная!Q22</f>
        <v>0</v>
      </c>
      <c r="N28" s="44">
        <f>[1]Главная!R22</f>
        <v>0</v>
      </c>
      <c r="O28" s="45">
        <f>[1]Главная!S22</f>
        <v>0</v>
      </c>
      <c r="P28" s="46">
        <f>[1]Главная!T22</f>
        <v>0</v>
      </c>
    </row>
    <row r="29" spans="1:16" ht="12.95" customHeight="1">
      <c r="A29" s="47">
        <f>[1]Главная!B23</f>
        <v>16</v>
      </c>
      <c r="B29" s="48">
        <f>[1]Главная!C23</f>
        <v>601</v>
      </c>
      <c r="C29" s="49" t="str">
        <f>[1]Главная!D23</f>
        <v>Поилка для попугая "банан"</v>
      </c>
      <c r="D29" s="50"/>
      <c r="E29" s="51">
        <f t="shared" ref="E29:E36" si="1">D29*F29</f>
        <v>0</v>
      </c>
      <c r="F29" s="52">
        <f>[1]Главная!H23</f>
        <v>6.96</v>
      </c>
      <c r="G29" s="30">
        <f>[1]Главная!O23</f>
        <v>40</v>
      </c>
      <c r="H29" s="30">
        <f>[1]Главная!P23</f>
        <v>40</v>
      </c>
      <c r="I29" s="30">
        <f>[1]Главная!Q23</f>
        <v>120</v>
      </c>
      <c r="J29" s="31">
        <f>[1]Главная!N23</f>
        <v>0</v>
      </c>
      <c r="K29" s="32">
        <f>[1]Главная!O23</f>
        <v>40</v>
      </c>
      <c r="L29" s="33">
        <f>[1]Главная!P23</f>
        <v>40</v>
      </c>
      <c r="M29" s="33">
        <f>[1]Главная!Q23</f>
        <v>120</v>
      </c>
      <c r="N29" s="53">
        <f>[1]Главная!R23</f>
        <v>0</v>
      </c>
      <c r="O29" s="54" t="str">
        <f>[1]Главная!S23</f>
        <v>PE</v>
      </c>
      <c r="P29" s="36">
        <f>[1]Главная!T23</f>
        <v>0</v>
      </c>
    </row>
    <row r="30" spans="1:16" ht="12.95" customHeight="1">
      <c r="A30" s="71">
        <f>[1]Главная!B24</f>
        <v>17</v>
      </c>
      <c r="B30" s="72">
        <f>[1]Главная!C24</f>
        <v>602</v>
      </c>
      <c r="C30" s="49" t="str">
        <f>[1]Главная!D24</f>
        <v>Поилка для попугая "квадратная"</v>
      </c>
      <c r="D30" s="50"/>
      <c r="E30" s="51">
        <f t="shared" si="1"/>
        <v>0</v>
      </c>
      <c r="F30" s="52">
        <f>[1]Главная!H24</f>
        <v>6.96</v>
      </c>
      <c r="G30" s="30">
        <f>[1]Главная!O24</f>
        <v>0</v>
      </c>
      <c r="H30" s="30">
        <f>[1]Главная!P24</f>
        <v>0</v>
      </c>
      <c r="I30" s="30">
        <f>[1]Главная!Q24</f>
        <v>0</v>
      </c>
      <c r="J30" s="31">
        <f>[1]Главная!N24</f>
        <v>0</v>
      </c>
      <c r="K30" s="32">
        <f>[1]Главная!O24</f>
        <v>0</v>
      </c>
      <c r="L30" s="33">
        <f>[1]Главная!P24</f>
        <v>0</v>
      </c>
      <c r="M30" s="73">
        <f>[1]Главная!Q24</f>
        <v>0</v>
      </c>
      <c r="N30" s="74">
        <f>[1]Главная!R24</f>
        <v>0</v>
      </c>
      <c r="O30" s="75" t="str">
        <f>[1]Главная!S24</f>
        <v>PE</v>
      </c>
      <c r="P30" s="36">
        <f>[1]Главная!T24</f>
        <v>0</v>
      </c>
    </row>
    <row r="31" spans="1:16" ht="12.95" customHeight="1">
      <c r="A31" s="47">
        <f>[1]Главная!B25</f>
        <v>18</v>
      </c>
      <c r="B31" s="48">
        <f>[1]Главная!C25</f>
        <v>603</v>
      </c>
      <c r="C31" s="49" t="str">
        <f>[1]Главная!D25</f>
        <v>Зеркало для попугая с колокольчиком</v>
      </c>
      <c r="D31" s="50"/>
      <c r="E31" s="51">
        <f t="shared" si="1"/>
        <v>0</v>
      </c>
      <c r="F31" s="52">
        <f>[1]Главная!H25</f>
        <v>6.15</v>
      </c>
      <c r="G31" s="30">
        <f>[1]Главная!O25</f>
        <v>70</v>
      </c>
      <c r="H31" s="30">
        <f>[1]Главная!P25</f>
        <v>70</v>
      </c>
      <c r="I31" s="30">
        <f>[1]Главная!Q25</f>
        <v>0</v>
      </c>
      <c r="J31" s="31">
        <f>[1]Главная!N25</f>
        <v>0</v>
      </c>
      <c r="K31" s="32">
        <f>[1]Главная!O25</f>
        <v>70</v>
      </c>
      <c r="L31" s="33">
        <f>[1]Главная!P25</f>
        <v>70</v>
      </c>
      <c r="M31" s="33">
        <f>[1]Главная!Q25</f>
        <v>0</v>
      </c>
      <c r="N31" s="53">
        <f>[1]Главная!R25</f>
        <v>0</v>
      </c>
      <c r="O31" s="54" t="str">
        <f>[1]Главная!S25</f>
        <v>PP</v>
      </c>
      <c r="P31" s="36">
        <f>[1]Главная!T25</f>
        <v>0</v>
      </c>
    </row>
    <row r="32" spans="1:16" ht="12.95" customHeight="1">
      <c r="A32" s="47">
        <f>[1]Главная!B26</f>
        <v>19</v>
      </c>
      <c r="B32" s="48">
        <f>[1]Главная!C26</f>
        <v>604</v>
      </c>
      <c r="C32" s="49" t="str">
        <f>[1]Главная!D26</f>
        <v>Кольцо для попугая</v>
      </c>
      <c r="D32" s="50"/>
      <c r="E32" s="51">
        <f t="shared" si="1"/>
        <v>0</v>
      </c>
      <c r="F32" s="52">
        <f>[1]Главная!H26</f>
        <v>5.76</v>
      </c>
      <c r="G32" s="30">
        <f>[1]Главная!O26</f>
        <v>0</v>
      </c>
      <c r="H32" s="30">
        <f>[1]Главная!P26</f>
        <v>0</v>
      </c>
      <c r="I32" s="30">
        <f>[1]Главная!Q26</f>
        <v>0</v>
      </c>
      <c r="J32" s="31">
        <f>[1]Главная!N26</f>
        <v>130</v>
      </c>
      <c r="K32" s="32">
        <f>[1]Главная!O26</f>
        <v>0</v>
      </c>
      <c r="L32" s="33">
        <f>[1]Главная!P26</f>
        <v>0</v>
      </c>
      <c r="M32" s="33">
        <f>[1]Главная!Q26</f>
        <v>0</v>
      </c>
      <c r="N32" s="53">
        <f>[1]Главная!R26</f>
        <v>0</v>
      </c>
      <c r="O32" s="54" t="str">
        <f>[1]Главная!S26</f>
        <v>PP</v>
      </c>
      <c r="P32" s="36">
        <f>[1]Главная!T26</f>
        <v>0</v>
      </c>
    </row>
    <row r="33" spans="1:16" ht="12.95" customHeight="1">
      <c r="A33" s="47">
        <f>[1]Главная!B27</f>
        <v>20</v>
      </c>
      <c r="B33" s="48">
        <f>[1]Главная!C27</f>
        <v>605</v>
      </c>
      <c r="C33" s="49" t="str">
        <f>[1]Главная!D27</f>
        <v>Кольцо для попугая с колокольчиком</v>
      </c>
      <c r="D33" s="50"/>
      <c r="E33" s="51">
        <f t="shared" si="1"/>
        <v>0</v>
      </c>
      <c r="F33" s="52">
        <f>[1]Главная!H27</f>
        <v>12</v>
      </c>
      <c r="G33" s="30">
        <f>[1]Главная!O27</f>
        <v>0</v>
      </c>
      <c r="H33" s="30">
        <f>[1]Главная!P27</f>
        <v>0</v>
      </c>
      <c r="I33" s="30">
        <f>[1]Главная!Q27</f>
        <v>0</v>
      </c>
      <c r="J33" s="31">
        <f>[1]Главная!N27</f>
        <v>130</v>
      </c>
      <c r="K33" s="32">
        <f>[1]Главная!O27</f>
        <v>0</v>
      </c>
      <c r="L33" s="33">
        <f>[1]Главная!P27</f>
        <v>0</v>
      </c>
      <c r="M33" s="33">
        <f>[1]Главная!Q27</f>
        <v>0</v>
      </c>
      <c r="N33" s="53">
        <f>[1]Главная!R27</f>
        <v>0</v>
      </c>
      <c r="O33" s="54" t="str">
        <f>[1]Главная!S27</f>
        <v>PE</v>
      </c>
      <c r="P33" s="36">
        <f>[1]Главная!T27</f>
        <v>0</v>
      </c>
    </row>
    <row r="34" spans="1:16" ht="12.95" customHeight="1">
      <c r="A34" s="47">
        <f>[1]Главная!B28</f>
        <v>21</v>
      </c>
      <c r="B34" s="48">
        <f>[1]Главная!C28</f>
        <v>606</v>
      </c>
      <c r="C34" s="49" t="str">
        <f>[1]Главная!D28</f>
        <v>Лесенка для попугая с зеркалом</v>
      </c>
      <c r="D34" s="50"/>
      <c r="E34" s="51">
        <f t="shared" si="1"/>
        <v>0</v>
      </c>
      <c r="F34" s="52">
        <f>[1]Главная!H28</f>
        <v>6.96</v>
      </c>
      <c r="G34" s="30">
        <f>[1]Главная!O28</f>
        <v>55</v>
      </c>
      <c r="H34" s="30">
        <f>[1]Главная!P28</f>
        <v>0</v>
      </c>
      <c r="I34" s="30">
        <f>[1]Главная!Q28</f>
        <v>195</v>
      </c>
      <c r="J34" s="31">
        <f>[1]Главная!N28</f>
        <v>0</v>
      </c>
      <c r="K34" s="32">
        <f>[1]Главная!O28</f>
        <v>55</v>
      </c>
      <c r="L34" s="33">
        <f>[1]Главная!P28</f>
        <v>0</v>
      </c>
      <c r="M34" s="33">
        <f>[1]Главная!Q28</f>
        <v>195</v>
      </c>
      <c r="N34" s="53">
        <f>[1]Главная!R28</f>
        <v>0</v>
      </c>
      <c r="O34" s="54" t="str">
        <f>[1]Главная!S28</f>
        <v>PE</v>
      </c>
      <c r="P34" s="36">
        <f>[1]Главная!T28</f>
        <v>0</v>
      </c>
    </row>
    <row r="35" spans="1:16" ht="12.95" customHeight="1">
      <c r="A35" s="55">
        <f>[1]Главная!B29</f>
        <v>22</v>
      </c>
      <c r="B35" s="56">
        <f>[1]Главная!C29</f>
        <v>607</v>
      </c>
      <c r="C35" s="49" t="str">
        <f>[1]Главная!D29</f>
        <v>Лесенка трансформер</v>
      </c>
      <c r="D35" s="50"/>
      <c r="E35" s="51">
        <f t="shared" si="1"/>
        <v>0</v>
      </c>
      <c r="F35" s="52">
        <f>[1]Главная!H29</f>
        <v>13.92</v>
      </c>
      <c r="G35" s="30">
        <f>[1]Главная!O29</f>
        <v>45</v>
      </c>
      <c r="H35" s="30">
        <f>[1]Главная!P29</f>
        <v>0</v>
      </c>
      <c r="I35" s="30">
        <f>[1]Главная!Q29</f>
        <v>310</v>
      </c>
      <c r="J35" s="31">
        <f>[1]Главная!N29</f>
        <v>0</v>
      </c>
      <c r="K35" s="32">
        <f>[1]Главная!O29</f>
        <v>45</v>
      </c>
      <c r="L35" s="33">
        <f>[1]Главная!P29</f>
        <v>0</v>
      </c>
      <c r="M35" s="68">
        <f>[1]Главная!Q29</f>
        <v>310</v>
      </c>
      <c r="N35" s="69">
        <f>[1]Главная!R29</f>
        <v>0</v>
      </c>
      <c r="O35" s="70" t="str">
        <f>[1]Главная!S29</f>
        <v>PP</v>
      </c>
      <c r="P35" s="36">
        <f>[1]Главная!T29</f>
        <v>0</v>
      </c>
    </row>
    <row r="36" spans="1:16" ht="12.95" customHeight="1">
      <c r="A36" s="47">
        <f>[1]Главная!B30</f>
        <v>23</v>
      </c>
      <c r="B36" s="48">
        <f>[1]Главная!C30</f>
        <v>608</v>
      </c>
      <c r="C36" s="49" t="str">
        <f>[1]Главная!D30</f>
        <v>Лесенка сборная</v>
      </c>
      <c r="D36" s="50"/>
      <c r="E36" s="51">
        <f t="shared" si="1"/>
        <v>0</v>
      </c>
      <c r="F36" s="52">
        <f>[1]Главная!H30</f>
        <v>12</v>
      </c>
      <c r="G36" s="30">
        <f>[1]Главная!O30</f>
        <v>45</v>
      </c>
      <c r="H36" s="30">
        <f>[1]Главная!P30</f>
        <v>0</v>
      </c>
      <c r="I36" s="30">
        <f>[1]Главная!Q30</f>
        <v>260</v>
      </c>
      <c r="J36" s="31">
        <f>[1]Главная!N30</f>
        <v>0</v>
      </c>
      <c r="K36" s="32">
        <f>[1]Главная!O30</f>
        <v>45</v>
      </c>
      <c r="L36" s="33">
        <f>[1]Главная!P30</f>
        <v>0</v>
      </c>
      <c r="M36" s="33">
        <f>[1]Главная!Q30</f>
        <v>260</v>
      </c>
      <c r="N36" s="53">
        <f>[1]Главная!R30</f>
        <v>0</v>
      </c>
      <c r="O36" s="54" t="str">
        <f>[1]Главная!S30</f>
        <v>PE</v>
      </c>
      <c r="P36" s="36">
        <f>[1]Главная!T30</f>
        <v>0</v>
      </c>
    </row>
    <row r="37" spans="1:16" ht="12.95" customHeight="1">
      <c r="A37" s="57">
        <f>[1]Главная!B31</f>
        <v>0</v>
      </c>
      <c r="B37" s="58"/>
      <c r="C37" s="59" t="str">
        <f>[1]Главная!D31</f>
        <v>Кормушки и поилки</v>
      </c>
      <c r="D37" s="60"/>
      <c r="E37" s="61"/>
      <c r="F37" s="62"/>
      <c r="G37" s="63">
        <f>[1]Главная!K31</f>
        <v>0</v>
      </c>
      <c r="H37" s="63">
        <f>[1]Главная!L31</f>
        <v>0</v>
      </c>
      <c r="I37" s="63">
        <f>[1]Главная!M31</f>
        <v>0</v>
      </c>
      <c r="J37" s="64">
        <f>[1]Главная!N31</f>
        <v>0</v>
      </c>
      <c r="K37" s="65">
        <f>[1]Главная!O31</f>
        <v>0</v>
      </c>
      <c r="L37" s="65">
        <f>[1]Главная!P31</f>
        <v>0</v>
      </c>
      <c r="M37" s="65">
        <f>[1]Главная!Q31</f>
        <v>0</v>
      </c>
      <c r="N37" s="44">
        <f>[1]Главная!R31</f>
        <v>0</v>
      </c>
      <c r="O37" s="45">
        <f>[1]Главная!S31</f>
        <v>0</v>
      </c>
      <c r="P37" s="46">
        <f>[1]Главная!T31</f>
        <v>0</v>
      </c>
    </row>
    <row r="38" spans="1:16" ht="12.95" customHeight="1">
      <c r="A38" s="47">
        <f>[1]Главная!B32</f>
        <v>24</v>
      </c>
      <c r="B38" s="48">
        <f>[1]Главная!C32</f>
        <v>701</v>
      </c>
      <c r="C38" s="49" t="str">
        <f>[1]Главная!D32</f>
        <v>Поилка для цыплят</v>
      </c>
      <c r="D38" s="50"/>
      <c r="E38" s="51">
        <f>D38*F38</f>
        <v>0</v>
      </c>
      <c r="F38" s="52">
        <f>[1]Главная!H32</f>
        <v>6.72</v>
      </c>
      <c r="G38" s="30">
        <f>[1]Главная!K32</f>
        <v>0</v>
      </c>
      <c r="H38" s="30">
        <f>[1]Главная!L32</f>
        <v>0</v>
      </c>
      <c r="I38" s="30">
        <f>[1]Главная!M32</f>
        <v>0</v>
      </c>
      <c r="J38" s="31">
        <f>[1]Главная!N32</f>
        <v>175</v>
      </c>
      <c r="K38" s="32">
        <f>[1]Главная!O32</f>
        <v>0</v>
      </c>
      <c r="L38" s="33">
        <f>[1]Главная!P32</f>
        <v>0</v>
      </c>
      <c r="M38" s="33">
        <f>[1]Главная!Q32</f>
        <v>0</v>
      </c>
      <c r="N38" s="53">
        <f>[1]Главная!R32</f>
        <v>0</v>
      </c>
      <c r="O38" s="54" t="str">
        <f>[1]Главная!S32</f>
        <v>PE</v>
      </c>
      <c r="P38" s="36">
        <f>[1]Главная!T32</f>
        <v>0</v>
      </c>
    </row>
    <row r="39" spans="1:16" ht="12.95" customHeight="1">
      <c r="A39" s="71">
        <f>[1]Главная!B33</f>
        <v>25</v>
      </c>
      <c r="B39" s="72">
        <f>[1]Главная!C33</f>
        <v>702</v>
      </c>
      <c r="C39" s="49" t="str">
        <f>[1]Главная!D33</f>
        <v>Поилка для цыплят с закруткой</v>
      </c>
      <c r="D39" s="50"/>
      <c r="E39" s="51">
        <f>D39*F39</f>
        <v>0</v>
      </c>
      <c r="F39" s="52">
        <f>[1]Главная!H33</f>
        <v>6.72</v>
      </c>
      <c r="G39" s="30">
        <f>[1]Главная!K33</f>
        <v>0</v>
      </c>
      <c r="H39" s="30">
        <f>[1]Главная!L33</f>
        <v>0</v>
      </c>
      <c r="I39" s="30">
        <f>[1]Главная!M33</f>
        <v>0</v>
      </c>
      <c r="J39" s="31">
        <f>[1]Главная!N33</f>
        <v>130</v>
      </c>
      <c r="K39" s="32">
        <f>[1]Главная!O33</f>
        <v>0</v>
      </c>
      <c r="L39" s="33">
        <f>[1]Главная!P33</f>
        <v>0</v>
      </c>
      <c r="M39" s="73">
        <f>[1]Главная!Q33</f>
        <v>0</v>
      </c>
      <c r="N39" s="74">
        <f>[1]Главная!R33</f>
        <v>0</v>
      </c>
      <c r="O39" s="75" t="str">
        <f>[1]Главная!S33</f>
        <v>PP</v>
      </c>
      <c r="P39" s="36">
        <f>[1]Главная!T33</f>
        <v>0</v>
      </c>
    </row>
    <row r="40" spans="1:16" ht="12.95" customHeight="1">
      <c r="A40" s="47">
        <f>[1]Главная!B34</f>
        <v>26</v>
      </c>
      <c r="B40" s="48">
        <f>[1]Главная!C34</f>
        <v>703</v>
      </c>
      <c r="C40" s="49" t="str">
        <f>[1]Главная!D34</f>
        <v>Кормушка для цыплят</v>
      </c>
      <c r="D40" s="50"/>
      <c r="E40" s="51">
        <f>D40*F40</f>
        <v>0</v>
      </c>
      <c r="F40" s="52">
        <f>[1]Главная!H34</f>
        <v>6.72</v>
      </c>
      <c r="G40" s="30">
        <f>[1]Главная!K34</f>
        <v>0</v>
      </c>
      <c r="H40" s="30">
        <f>[1]Главная!L34</f>
        <v>0</v>
      </c>
      <c r="I40" s="30">
        <f>[1]Главная!M34</f>
        <v>0</v>
      </c>
      <c r="J40" s="31">
        <f>[1]Главная!N34</f>
        <v>175</v>
      </c>
      <c r="K40" s="32">
        <f>[1]Главная!O34</f>
        <v>0</v>
      </c>
      <c r="L40" s="33">
        <f>[1]Главная!P34</f>
        <v>0</v>
      </c>
      <c r="M40" s="33">
        <f>[1]Главная!Q34</f>
        <v>0</v>
      </c>
      <c r="N40" s="53">
        <f>[1]Главная!R34</f>
        <v>0</v>
      </c>
      <c r="O40" s="54" t="str">
        <f>[1]Главная!S34</f>
        <v>PE</v>
      </c>
      <c r="P40" s="36">
        <f>[1]Главная!T34</f>
        <v>0</v>
      </c>
    </row>
    <row r="41" spans="1:16" ht="12.95" customHeight="1">
      <c r="A41" s="55">
        <f>[1]Главная!B35</f>
        <v>27</v>
      </c>
      <c r="B41" s="56">
        <f>[1]Главная!C35</f>
        <v>704</v>
      </c>
      <c r="C41" s="49" t="str">
        <f>[1]Главная!D35</f>
        <v>Кормушка тонированая</v>
      </c>
      <c r="D41" s="50"/>
      <c r="E41" s="51">
        <f>D41*F41</f>
        <v>0</v>
      </c>
      <c r="F41" s="52">
        <f>[1]Главная!H35</f>
        <v>7.56</v>
      </c>
      <c r="G41" s="30">
        <f>[1]Главная!O35</f>
        <v>60</v>
      </c>
      <c r="H41" s="30">
        <f>[1]Главная!P35</f>
        <v>40</v>
      </c>
      <c r="I41" s="30">
        <f>[1]Главная!Q35</f>
        <v>70</v>
      </c>
      <c r="J41" s="31">
        <f>[1]Главная!N35</f>
        <v>0</v>
      </c>
      <c r="K41" s="32">
        <f>[1]Главная!O35</f>
        <v>60</v>
      </c>
      <c r="L41" s="33">
        <f>[1]Главная!P35</f>
        <v>40</v>
      </c>
      <c r="M41" s="68">
        <f>[1]Главная!Q35</f>
        <v>70</v>
      </c>
      <c r="N41" s="69">
        <f>[1]Главная!R35</f>
        <v>0</v>
      </c>
      <c r="O41" s="70" t="str">
        <f>[1]Главная!S35</f>
        <v>PS</v>
      </c>
      <c r="P41" s="36">
        <f>[1]Главная!T35</f>
        <v>0</v>
      </c>
    </row>
    <row r="42" spans="1:16" ht="12.95" customHeight="1">
      <c r="A42" s="47">
        <f>[1]Главная!B36</f>
        <v>28</v>
      </c>
      <c r="B42" s="48">
        <f>[1]Главная!C36</f>
        <v>705</v>
      </c>
      <c r="C42" s="49" t="str">
        <f>[1]Главная!D36</f>
        <v>Кормушка универсальная</v>
      </c>
      <c r="D42" s="50"/>
      <c r="E42" s="51">
        <f>D42*F42</f>
        <v>0</v>
      </c>
      <c r="F42" s="52">
        <f>[1]Главная!H36</f>
        <v>5.04</v>
      </c>
      <c r="G42" s="30">
        <f>[1]Главная!K36</f>
        <v>0</v>
      </c>
      <c r="H42" s="30">
        <f>[1]Главная!L36</f>
        <v>0</v>
      </c>
      <c r="I42" s="30">
        <f>[1]Главная!M36</f>
        <v>0</v>
      </c>
      <c r="J42" s="31">
        <f>[1]Главная!N36</f>
        <v>40</v>
      </c>
      <c r="K42" s="32">
        <f>[1]Главная!O36</f>
        <v>0</v>
      </c>
      <c r="L42" s="33">
        <f>[1]Главная!P36</f>
        <v>0</v>
      </c>
      <c r="M42" s="33">
        <f>[1]Главная!Q36</f>
        <v>75</v>
      </c>
      <c r="N42" s="53">
        <f>[1]Главная!R36</f>
        <v>0</v>
      </c>
      <c r="O42" s="54" t="str">
        <f>[1]Главная!S36</f>
        <v>PP</v>
      </c>
      <c r="P42" s="36">
        <f>[1]Главная!T36</f>
        <v>0</v>
      </c>
    </row>
    <row r="43" spans="1:16" ht="12.95" customHeight="1">
      <c r="A43" s="57">
        <f>[1]Главная!B37</f>
        <v>0</v>
      </c>
      <c r="B43" s="58"/>
      <c r="C43" s="59" t="str">
        <f>[1]Главная!D37</f>
        <v>Аксессуары для животных</v>
      </c>
      <c r="D43" s="60"/>
      <c r="E43" s="61"/>
      <c r="F43" s="62"/>
      <c r="G43" s="63">
        <f>[1]Главная!K37</f>
        <v>0</v>
      </c>
      <c r="H43" s="63">
        <f>[1]Главная!L37</f>
        <v>0</v>
      </c>
      <c r="I43" s="63">
        <f>[1]Главная!M37</f>
        <v>0</v>
      </c>
      <c r="J43" s="64">
        <f>[1]Главная!N37</f>
        <v>0</v>
      </c>
      <c r="K43" s="65">
        <f>[1]Главная!O37</f>
        <v>0</v>
      </c>
      <c r="L43" s="65">
        <f>[1]Главная!P37</f>
        <v>0</v>
      </c>
      <c r="M43" s="65">
        <f>[1]Главная!Q37</f>
        <v>0</v>
      </c>
      <c r="N43" s="44">
        <f>[1]Главная!R37</f>
        <v>0</v>
      </c>
      <c r="O43" s="45">
        <f>[1]Главная!S37</f>
        <v>0</v>
      </c>
      <c r="P43" s="46">
        <f>[1]Главная!T37</f>
        <v>0</v>
      </c>
    </row>
    <row r="44" spans="1:16" ht="12.95" customHeight="1">
      <c r="A44" s="47">
        <f>[1]Главная!B38</f>
        <v>29</v>
      </c>
      <c r="B44" s="48">
        <f>[1]Главная!C38</f>
        <v>801</v>
      </c>
      <c r="C44" s="49" t="str">
        <f>[1]Главная!D38</f>
        <v>Косточка резиновая</v>
      </c>
      <c r="D44" s="50"/>
      <c r="E44" s="51">
        <f>D44*F44</f>
        <v>0</v>
      </c>
      <c r="F44" s="52">
        <f>[1]Главная!H38</f>
        <v>8.2799999999999994</v>
      </c>
      <c r="G44" s="30">
        <f>[1]Главная!O38</f>
        <v>0</v>
      </c>
      <c r="H44" s="30">
        <f>[1]Главная!P38</f>
        <v>140</v>
      </c>
      <c r="I44" s="30">
        <f>[1]Главная!Q38</f>
        <v>0</v>
      </c>
      <c r="J44" s="76">
        <f>[1]Главная!R38</f>
        <v>0</v>
      </c>
      <c r="K44" s="32">
        <f>[1]Главная!O38</f>
        <v>0</v>
      </c>
      <c r="L44" s="33">
        <f>[1]Главная!P38</f>
        <v>140</v>
      </c>
      <c r="M44" s="33">
        <f>[1]Главная!Q38</f>
        <v>0</v>
      </c>
      <c r="N44" s="53">
        <f>[1]Главная!R38</f>
        <v>0</v>
      </c>
      <c r="O44" s="54" t="str">
        <f>[1]Главная!S38</f>
        <v>PVC</v>
      </c>
      <c r="P44" s="36">
        <f>[1]Главная!T38</f>
        <v>0</v>
      </c>
    </row>
    <row r="45" spans="1:16" ht="12.95" customHeight="1">
      <c r="A45" s="71">
        <f>[1]Главная!B39</f>
        <v>30</v>
      </c>
      <c r="B45" s="72">
        <f>[1]Главная!C39</f>
        <v>802</v>
      </c>
      <c r="C45" s="49" t="str">
        <f>[1]Главная!D39</f>
        <v>Мышеловка</v>
      </c>
      <c r="D45" s="50"/>
      <c r="E45" s="51">
        <f>D45*F45</f>
        <v>0</v>
      </c>
      <c r="F45" s="52">
        <f>[1]Главная!H39</f>
        <v>14.4</v>
      </c>
      <c r="G45" s="30">
        <f>[1]Главная!O39</f>
        <v>160</v>
      </c>
      <c r="H45" s="30">
        <f>[1]Главная!P39</f>
        <v>40</v>
      </c>
      <c r="I45" s="30">
        <f>[1]Главная!Q39</f>
        <v>40</v>
      </c>
      <c r="J45" s="76">
        <f>[1]Главная!R39</f>
        <v>0</v>
      </c>
      <c r="K45" s="32">
        <f>[1]Главная!O39</f>
        <v>160</v>
      </c>
      <c r="L45" s="33">
        <f>[1]Главная!P39</f>
        <v>40</v>
      </c>
      <c r="M45" s="73">
        <f>[1]Главная!Q39</f>
        <v>40</v>
      </c>
      <c r="N45" s="74">
        <f>[1]Главная!R39</f>
        <v>0</v>
      </c>
      <c r="O45" s="75" t="str">
        <f>[1]Главная!S39</f>
        <v>PS</v>
      </c>
      <c r="P45" s="36">
        <f>[1]Главная!T39</f>
        <v>0</v>
      </c>
    </row>
    <row r="46" spans="1:16" ht="12.95" customHeight="1">
      <c r="A46" s="47">
        <f>[1]Главная!B40</f>
        <v>31</v>
      </c>
      <c r="B46" s="48">
        <f>[1]Главная!C40</f>
        <v>803</v>
      </c>
      <c r="C46" s="49" t="str">
        <f>[1]Главная!D40</f>
        <v>Щетка массажная</v>
      </c>
      <c r="D46" s="50"/>
      <c r="E46" s="51">
        <f>D46*F46</f>
        <v>0</v>
      </c>
      <c r="F46" s="52">
        <f>[1]Главная!H40</f>
        <v>15.84</v>
      </c>
      <c r="G46" s="30">
        <f>[1]Главная!O40</f>
        <v>135</v>
      </c>
      <c r="H46" s="30">
        <f>[1]Главная!P40</f>
        <v>85</v>
      </c>
      <c r="I46" s="30">
        <f>[1]Главная!Q40</f>
        <v>0</v>
      </c>
      <c r="J46" s="76">
        <f>[1]Главная!R40</f>
        <v>0</v>
      </c>
      <c r="K46" s="32">
        <f>[1]Главная!O40</f>
        <v>135</v>
      </c>
      <c r="L46" s="33">
        <f>[1]Главная!P40</f>
        <v>85</v>
      </c>
      <c r="M46" s="33">
        <f>[1]Главная!Q40</f>
        <v>0</v>
      </c>
      <c r="N46" s="53">
        <f>[1]Главная!R40</f>
        <v>0</v>
      </c>
      <c r="O46" s="54" t="str">
        <f>[1]Главная!S40</f>
        <v>PVC</v>
      </c>
      <c r="P46" s="36">
        <f>[1]Главная!T40</f>
        <v>0</v>
      </c>
    </row>
    <row r="47" spans="1:16" ht="12.95" customHeight="1">
      <c r="A47" s="47">
        <f>[1]Главная!B41</f>
        <v>32</v>
      </c>
      <c r="B47" s="48">
        <f>[1]Главная!C41</f>
        <v>804</v>
      </c>
      <c r="C47" s="49" t="str">
        <f>[1]Главная!D41</f>
        <v>Угловой туалет для террариумов</v>
      </c>
      <c r="D47" s="50"/>
      <c r="E47" s="51">
        <f t="shared" ref="E47:E54" si="2">D47*F47</f>
        <v>0</v>
      </c>
      <c r="F47" s="52">
        <f>[1]Главная!H41</f>
        <v>9.48</v>
      </c>
      <c r="G47" s="30">
        <f>[1]Главная!O41</f>
        <v>165</v>
      </c>
      <c r="H47" s="30">
        <f>[1]Главная!P41</f>
        <v>110</v>
      </c>
      <c r="I47" s="30">
        <f>[1]Главная!Q41</f>
        <v>80</v>
      </c>
      <c r="J47" s="76">
        <f>[1]Главная!R41</f>
        <v>0</v>
      </c>
      <c r="K47" s="77"/>
      <c r="L47" s="68"/>
      <c r="M47" s="68"/>
      <c r="N47" s="69"/>
      <c r="O47" s="70"/>
      <c r="P47" s="36"/>
    </row>
    <row r="48" spans="1:16" ht="12.95" customHeight="1">
      <c r="A48" s="47">
        <f>[1]Главная!B42</f>
        <v>33</v>
      </c>
      <c r="B48" s="72">
        <f>[1]Главная!C42</f>
        <v>805</v>
      </c>
      <c r="C48" s="49" t="str">
        <f>[1]Главная!D42</f>
        <v>Туалет «Днепр» мелкий с сеткой</v>
      </c>
      <c r="D48" s="50"/>
      <c r="E48" s="51">
        <f t="shared" si="2"/>
        <v>0</v>
      </c>
      <c r="F48" s="52">
        <f>[1]Главная!H42</f>
        <v>26</v>
      </c>
      <c r="G48" s="30">
        <f>[1]Главная!O42</f>
        <v>37</v>
      </c>
      <c r="H48" s="30">
        <f>[1]Главная!P42</f>
        <v>27</v>
      </c>
      <c r="I48" s="30">
        <f>[1]Главная!Q42</f>
        <v>5</v>
      </c>
      <c r="J48" s="76">
        <f>[1]Главная!R42</f>
        <v>0</v>
      </c>
      <c r="K48" s="77"/>
      <c r="L48" s="68"/>
      <c r="M48" s="68"/>
      <c r="N48" s="69"/>
      <c r="O48" s="70"/>
      <c r="P48" s="36"/>
    </row>
    <row r="49" spans="1:16" ht="12.95" customHeight="1">
      <c r="A49" s="47">
        <f>[1]Главная!B43</f>
        <v>34</v>
      </c>
      <c r="B49" s="72">
        <f>[1]Главная!C43</f>
        <v>808</v>
      </c>
      <c r="C49" s="49" t="str">
        <f>[1]Главная!D43</f>
        <v>Туалет «Днепр» мелкий без сетки</v>
      </c>
      <c r="D49" s="50"/>
      <c r="E49" s="51">
        <f t="shared" si="2"/>
        <v>0</v>
      </c>
      <c r="F49" s="52">
        <f>[1]Главная!H43</f>
        <v>14.3</v>
      </c>
      <c r="G49" s="30">
        <f>[1]Главная!O43</f>
        <v>0</v>
      </c>
      <c r="H49" s="30">
        <f>[1]Главная!P43</f>
        <v>0</v>
      </c>
      <c r="I49" s="30">
        <f>[1]Главная!Q43</f>
        <v>0</v>
      </c>
      <c r="J49" s="76">
        <f>[1]Главная!R43</f>
        <v>0</v>
      </c>
      <c r="K49" s="77"/>
      <c r="L49" s="68"/>
      <c r="M49" s="68"/>
      <c r="N49" s="69"/>
      <c r="O49" s="70"/>
      <c r="P49" s="36"/>
    </row>
    <row r="50" spans="1:16" ht="12.95" customHeight="1">
      <c r="A50" s="47">
        <f>[1]Главная!B44</f>
        <v>35</v>
      </c>
      <c r="B50" s="48">
        <f>[1]Главная!C43</f>
        <v>808</v>
      </c>
      <c r="C50" s="49" t="str">
        <f>[1]Главная!D44</f>
        <v>Туалет «Днепр» глубокий с сеткой</v>
      </c>
      <c r="D50" s="50"/>
      <c r="E50" s="51">
        <f t="shared" si="2"/>
        <v>0</v>
      </c>
      <c r="F50" s="52">
        <f>[1]Главная!H44</f>
        <v>48.1</v>
      </c>
      <c r="G50" s="30">
        <f>[1]Главная!O44</f>
        <v>400</v>
      </c>
      <c r="H50" s="30">
        <f>[1]Главная!P44</f>
        <v>270</v>
      </c>
      <c r="I50" s="30">
        <f>[1]Главная!Q44</f>
        <v>120</v>
      </c>
      <c r="J50" s="76">
        <f>[1]Главная!R44</f>
        <v>0</v>
      </c>
      <c r="K50" s="77"/>
      <c r="L50" s="68"/>
      <c r="M50" s="68"/>
      <c r="N50" s="69"/>
      <c r="O50" s="70"/>
      <c r="P50" s="36"/>
    </row>
    <row r="51" spans="1:16" ht="12.95" customHeight="1">
      <c r="A51" s="47">
        <f>[1]Главная!B45</f>
        <v>36</v>
      </c>
      <c r="B51" s="48">
        <f>[1]Главная!C44</f>
        <v>806</v>
      </c>
      <c r="C51" s="49" t="str">
        <f>[1]Главная!D45</f>
        <v>Туалет «Днепр» глубокий без сетки</v>
      </c>
      <c r="D51" s="50"/>
      <c r="E51" s="51">
        <f t="shared" si="2"/>
        <v>0</v>
      </c>
      <c r="F51" s="52">
        <f>[1]Главная!H45</f>
        <v>28.6</v>
      </c>
      <c r="G51" s="30">
        <f>[1]Главная!O45</f>
        <v>400</v>
      </c>
      <c r="H51" s="30">
        <f>[1]Главная!P45</f>
        <v>270</v>
      </c>
      <c r="I51" s="30">
        <f>[1]Главная!Q45</f>
        <v>120</v>
      </c>
      <c r="J51" s="76">
        <f>[1]Главная!R45</f>
        <v>0</v>
      </c>
      <c r="K51" s="77"/>
      <c r="L51" s="68"/>
      <c r="M51" s="68"/>
      <c r="N51" s="69"/>
      <c r="O51" s="70"/>
      <c r="P51" s="36"/>
    </row>
    <row r="52" spans="1:16" ht="12.95" customHeight="1" thickBot="1">
      <c r="A52" s="47">
        <f>[1]Главная!B46</f>
        <v>37</v>
      </c>
      <c r="B52" s="48">
        <f>[1]Главная!C44</f>
        <v>806</v>
      </c>
      <c r="C52" s="49" t="str">
        <f>[1]Главная!D46</f>
        <v>Лопатка для туалета</v>
      </c>
      <c r="D52" s="50"/>
      <c r="E52" s="51">
        <f t="shared" si="2"/>
        <v>0</v>
      </c>
      <c r="F52" s="52">
        <f>[1]Главная!H46</f>
        <v>4.37</v>
      </c>
      <c r="G52" s="30">
        <f>[1]Главная!O46</f>
        <v>0</v>
      </c>
      <c r="H52" s="30">
        <f>[1]Главная!P46</f>
        <v>0</v>
      </c>
      <c r="I52" s="30">
        <f>[1]Главная!Q46</f>
        <v>0</v>
      </c>
      <c r="J52" s="76">
        <f>[1]Главная!R46</f>
        <v>0</v>
      </c>
      <c r="K52" s="78">
        <f>[1]Главная!O44</f>
        <v>400</v>
      </c>
      <c r="L52" s="79">
        <f>[1]Главная!P44</f>
        <v>270</v>
      </c>
      <c r="M52" s="79">
        <f>[1]Главная!Q44</f>
        <v>120</v>
      </c>
      <c r="N52" s="80">
        <f>[1]Главная!R44</f>
        <v>0</v>
      </c>
      <c r="O52" s="81" t="str">
        <f>[1]Главная!S44</f>
        <v>PP</v>
      </c>
    </row>
    <row r="53" spans="1:16" ht="12.95" customHeight="1" thickBot="1">
      <c r="A53" s="47">
        <f>[1]Главная!B47</f>
        <v>38</v>
      </c>
      <c r="B53" s="48">
        <f>[1]Главная!C45</f>
        <v>807</v>
      </c>
      <c r="C53" s="49" t="str">
        <f>[1]Главная!D47</f>
        <v>Туалет «Модерн» глубокий с сеткой</v>
      </c>
      <c r="D53" s="50"/>
      <c r="E53" s="51">
        <f t="shared" si="2"/>
        <v>0</v>
      </c>
      <c r="F53" s="52">
        <f>[1]Главная!H47</f>
        <v>108</v>
      </c>
      <c r="G53" s="30">
        <f>[1]Главная!O47</f>
        <v>400</v>
      </c>
      <c r="H53" s="30">
        <f>[1]Главная!P47</f>
        <v>300</v>
      </c>
      <c r="I53" s="30">
        <f>[1]Главная!Q47</f>
        <v>150</v>
      </c>
      <c r="J53" s="76">
        <f>[1]Главная!R47</f>
        <v>0</v>
      </c>
      <c r="K53" s="78">
        <f>[1]Главная!O45</f>
        <v>400</v>
      </c>
      <c r="L53" s="79">
        <f>[1]Главная!P45</f>
        <v>270</v>
      </c>
      <c r="M53" s="79">
        <f>[1]Главная!Q45</f>
        <v>120</v>
      </c>
      <c r="N53" s="80">
        <f>[1]Главная!R45</f>
        <v>0</v>
      </c>
      <c r="O53" s="81" t="str">
        <f>[1]Главная!S45</f>
        <v>PP</v>
      </c>
    </row>
    <row r="54" spans="1:16" ht="12.95" customHeight="1" thickBot="1">
      <c r="A54" s="71">
        <f>[1]Главная!B48</f>
        <v>39</v>
      </c>
      <c r="B54" s="82">
        <f>[1]Главная!C46</f>
        <v>809</v>
      </c>
      <c r="C54" s="83" t="str">
        <f>[1]Главная!D48</f>
        <v>Туалет «Модерн» глубокий без сетки</v>
      </c>
      <c r="D54" s="84"/>
      <c r="E54" s="85">
        <f t="shared" si="2"/>
        <v>0</v>
      </c>
      <c r="F54" s="86">
        <f>[1]Главная!H48</f>
        <v>102</v>
      </c>
      <c r="G54" s="87">
        <f>[1]Главная!O48</f>
        <v>400</v>
      </c>
      <c r="H54" s="87">
        <f>[1]Главная!P48</f>
        <v>300</v>
      </c>
      <c r="I54" s="87">
        <f>[1]Главная!Q48</f>
        <v>150</v>
      </c>
      <c r="J54" s="88">
        <f>[1]Главная!R48</f>
        <v>0</v>
      </c>
      <c r="K54" s="78">
        <f>[1]Главная!O46</f>
        <v>0</v>
      </c>
      <c r="L54" s="79">
        <f>[1]Главная!P46</f>
        <v>0</v>
      </c>
      <c r="M54" s="79">
        <f>[1]Главная!Q46</f>
        <v>0</v>
      </c>
      <c r="N54" s="80">
        <f>[1]Главная!R46</f>
        <v>0</v>
      </c>
      <c r="O54" s="81" t="str">
        <f>[1]Главная!S46</f>
        <v>PP</v>
      </c>
    </row>
    <row r="55" spans="1:16" ht="12.75" customHeight="1">
      <c r="A55" s="89"/>
      <c r="B55" s="89"/>
      <c r="C55" s="90" t="s">
        <v>24</v>
      </c>
      <c r="D55" s="91">
        <f>SUM(D12:D54)</f>
        <v>0</v>
      </c>
      <c r="E55" s="92" t="s">
        <v>25</v>
      </c>
      <c r="F55" s="93"/>
      <c r="G55" s="94"/>
      <c r="H55" s="94"/>
      <c r="I55" s="94"/>
      <c r="J55" s="94"/>
      <c r="K55" s="95"/>
      <c r="L55" s="95"/>
      <c r="M55" s="95"/>
      <c r="N55" s="96"/>
      <c r="O55" s="96"/>
    </row>
    <row r="56" spans="1:16">
      <c r="A56" s="97"/>
      <c r="B56" s="89"/>
      <c r="C56" s="89"/>
      <c r="D56" s="98" t="s">
        <v>26</v>
      </c>
      <c r="E56" s="99">
        <f>SUM(E12:E54)</f>
        <v>0</v>
      </c>
      <c r="F56" s="100" t="s">
        <v>27</v>
      </c>
      <c r="G56" s="94"/>
      <c r="H56" s="94"/>
      <c r="I56" s="94"/>
      <c r="J56" s="94"/>
      <c r="K56" s="101"/>
      <c r="L56" s="101"/>
      <c r="M56" s="101"/>
      <c r="N56" s="96"/>
      <c r="O56" s="96"/>
    </row>
    <row r="57" spans="1:16">
      <c r="A57" s="102" t="s">
        <v>28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96"/>
      <c r="N57" s="103"/>
    </row>
    <row r="58" spans="1:16" ht="15" customHeight="1">
      <c r="A58" s="104" t="s">
        <v>29</v>
      </c>
      <c r="B58" s="104"/>
      <c r="C58" s="104"/>
      <c r="D58" s="105"/>
      <c r="E58" s="105"/>
      <c r="F58" s="2"/>
      <c r="G58" s="2"/>
      <c r="H58" s="2"/>
      <c r="I58" s="3"/>
      <c r="J58" s="2"/>
      <c r="M58" s="3"/>
      <c r="N58" s="2"/>
    </row>
    <row r="59" spans="1:16">
      <c r="A59" s="104"/>
      <c r="B59" s="104"/>
      <c r="C59" s="104"/>
      <c r="D59" s="105"/>
      <c r="E59" s="105"/>
      <c r="F59" s="2"/>
      <c r="G59" s="2"/>
      <c r="H59" s="2"/>
      <c r="I59" s="3"/>
      <c r="J59" s="2"/>
      <c r="M59" s="3"/>
      <c r="N59" s="2"/>
    </row>
    <row r="60" spans="1:16">
      <c r="A60" s="104"/>
      <c r="B60" s="104"/>
      <c r="C60" s="104"/>
      <c r="D60" s="105"/>
      <c r="E60" s="105"/>
      <c r="F60" s="2"/>
      <c r="G60" s="2"/>
      <c r="H60" s="2"/>
      <c r="I60" s="3"/>
      <c r="J60" s="2"/>
      <c r="M60" s="3"/>
      <c r="N60" s="2"/>
    </row>
  </sheetData>
  <sheetProtection password="DC75" sheet="1" objects="1" scenarios="1" formatCells="0" formatColumns="0" formatRows="0" insertColumns="0" insertRows="0" insertHyperlinks="0" deleteColumns="0" deleteRows="0" sort="0" autoFilter="0" pivotTables="0"/>
  <mergeCells count="17">
    <mergeCell ref="G9:I9"/>
    <mergeCell ref="K9:M9"/>
    <mergeCell ref="O9:O10"/>
    <mergeCell ref="A57:L57"/>
    <mergeCell ref="A58:C60"/>
    <mergeCell ref="A9:A10"/>
    <mergeCell ref="B9:B10"/>
    <mergeCell ref="C9:C10"/>
    <mergeCell ref="D9:D10"/>
    <mergeCell ref="E9:E10"/>
    <mergeCell ref="F9:F10"/>
    <mergeCell ref="A1:J1"/>
    <mergeCell ref="D3:J3"/>
    <mergeCell ref="D4:J4"/>
    <mergeCell ref="D5:J5"/>
    <mergeCell ref="D6:J6"/>
    <mergeCell ref="D7:J8"/>
  </mergeCells>
  <printOptions horizontalCentered="1" verticalCentered="1"/>
  <pageMargins left="0.59055118110236227" right="0.39370078740157483" top="0.59055118110236227" bottom="0.39370078740157483" header="0.39370078740157483" footer="0.39370078740157483"/>
  <pageSetup paperSize="9" orientation="portrait" r:id="rId1"/>
  <headerFooter>
    <oddHeader>&amp;C&amp;"Tahoma,полужирный"&amp;10
БЛАНК-ЗАКАЗ&amp;R&amp;D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&lt;Бланк-заказ</vt:lpstr>
      <vt:lpstr>'&lt;Бланк-заказ'!Область_печати</vt:lpstr>
    </vt:vector>
  </TitlesOfParts>
  <Company>VRP SoftLibrary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2020-04-01T14:41:44Z</dcterms:created>
  <dcterms:modified xsi:type="dcterms:W3CDTF">2020-04-01T14:42:21Z</dcterms:modified>
</cp:coreProperties>
</file>